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files\Master Graduation Thesis\Workflow Application\ChatGPT\财务与风险逐步生成\02 Financial Model\"/>
    </mc:Choice>
  </mc:AlternateContent>
  <xr:revisionPtr revIDLastSave="0" documentId="13_ncr:1_{B88F4DD1-4095-472A-A393-0204532C6030}" xr6:coauthVersionLast="47" xr6:coauthVersionMax="47" xr10:uidLastSave="{00000000-0000-0000-0000-000000000000}"/>
  <bookViews>
    <workbookView xWindow="-110" yWindow="-110" windowWidth="25820" windowHeight="15500" firstSheet="1" activeTab="6" xr2:uid="{00000000-000D-0000-FFFF-FFFF00000000}"/>
  </bookViews>
  <sheets>
    <sheet name="README" sheetId="1" r:id="rId1"/>
    <sheet name="Inputs_SSOT" sheetId="2" r:id="rId2"/>
    <sheet name="Inputs_User" sheetId="3" r:id="rId3"/>
    <sheet name="ScenarioSelector" sheetId="4" r:id="rId4"/>
    <sheet name="Calc_Cashflow_Monthly" sheetId="5" r:id="rId5"/>
    <sheet name="Calc_Financing" sheetId="6" r:id="rId6"/>
    <sheet name="Outputs_KPIs" sheetId="7" r:id="rId7"/>
    <sheet name="Outputs_Charts" sheetId="8" r:id="rId8"/>
    <sheet name="Constraints_Checks" sheetId="9" r:id="rId9"/>
    <sheet name="Traceability_Index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I9" i="6" l="1"/>
  <c r="CH9" i="6"/>
  <c r="CF9" i="6"/>
  <c r="BB9" i="6"/>
  <c r="AZ9" i="6"/>
  <c r="V9" i="6"/>
  <c r="U9" i="6"/>
  <c r="T9" i="6"/>
  <c r="S9" i="6"/>
  <c r="BY8" i="6"/>
  <c r="BX8" i="6"/>
  <c r="BW8" i="6"/>
  <c r="BV8" i="6"/>
  <c r="AS8" i="6"/>
  <c r="AR8" i="6"/>
  <c r="AQ8" i="6"/>
  <c r="AP8" i="6"/>
  <c r="M8" i="6"/>
  <c r="L8" i="6"/>
  <c r="K8" i="6"/>
  <c r="J8" i="6"/>
  <c r="BP7" i="6"/>
  <c r="BO7" i="6"/>
  <c r="BN7" i="6"/>
  <c r="BM7" i="6"/>
  <c r="AJ7" i="6"/>
  <c r="AI7" i="6"/>
  <c r="AH7" i="6"/>
  <c r="AG7" i="6"/>
  <c r="D7" i="6"/>
  <c r="C7" i="6"/>
  <c r="CK6" i="6"/>
  <c r="CJ6" i="6"/>
  <c r="BG6" i="6"/>
  <c r="BF6" i="6"/>
  <c r="BE6" i="6"/>
  <c r="BD6" i="6"/>
  <c r="AA6" i="6"/>
  <c r="Z6" i="6"/>
  <c r="Y6" i="6"/>
  <c r="X6" i="6"/>
  <c r="CD5" i="6"/>
  <c r="CC5" i="6"/>
  <c r="CB5" i="6"/>
  <c r="CA5" i="6"/>
  <c r="AX5" i="6"/>
  <c r="AW5" i="6"/>
  <c r="AV5" i="6"/>
  <c r="AU5" i="6"/>
  <c r="R5" i="6"/>
  <c r="Q5" i="6"/>
  <c r="P5" i="6"/>
  <c r="O5" i="6"/>
  <c r="BU4" i="6"/>
  <c r="BT4" i="6"/>
  <c r="BS4" i="6"/>
  <c r="BR4" i="6"/>
  <c r="AO4" i="6"/>
  <c r="AN4" i="6"/>
  <c r="AM4" i="6"/>
  <c r="AL4" i="6"/>
  <c r="R4" i="6"/>
  <c r="I4" i="6"/>
  <c r="H4" i="6"/>
  <c r="G4" i="6"/>
  <c r="F4" i="6"/>
  <c r="B2" i="6"/>
  <c r="CK9" i="6" s="1"/>
  <c r="CK19" i="5"/>
  <c r="CJ19" i="5"/>
  <c r="CG19" i="5"/>
  <c r="CF19" i="5"/>
  <c r="CC19" i="5"/>
  <c r="CB19" i="5"/>
  <c r="CA19" i="5"/>
  <c r="BZ19" i="5"/>
  <c r="BM19" i="5"/>
  <c r="BL19" i="5"/>
  <c r="BK19" i="5"/>
  <c r="BJ19" i="5"/>
  <c r="BI19" i="5"/>
  <c r="BF19" i="5"/>
  <c r="BE19" i="5"/>
  <c r="BD19" i="5"/>
  <c r="BA19" i="5"/>
  <c r="AZ19" i="5"/>
  <c r="AW19" i="5"/>
  <c r="AV19" i="5"/>
  <c r="AU19" i="5"/>
  <c r="AT19" i="5"/>
  <c r="AG19" i="5"/>
  <c r="AF19" i="5"/>
  <c r="AE19" i="5"/>
  <c r="AD19" i="5"/>
  <c r="AC19" i="5"/>
  <c r="Z19" i="5"/>
  <c r="Y19" i="5"/>
  <c r="X19" i="5"/>
  <c r="U19" i="5"/>
  <c r="T19" i="5"/>
  <c r="Q19" i="5"/>
  <c r="P19" i="5"/>
  <c r="O19" i="5"/>
  <c r="N19" i="5"/>
  <c r="CJ18" i="5"/>
  <c r="CI18" i="5"/>
  <c r="CH18" i="5"/>
  <c r="CG18" i="5"/>
  <c r="CF18" i="5"/>
  <c r="CC18" i="5"/>
  <c r="CB18" i="5"/>
  <c r="CA18" i="5"/>
  <c r="BX18" i="5"/>
  <c r="BW18" i="5"/>
  <c r="BT18" i="5"/>
  <c r="BS18" i="5"/>
  <c r="BR18" i="5"/>
  <c r="BQ18" i="5"/>
  <c r="BD18" i="5"/>
  <c r="BC18" i="5"/>
  <c r="BB18" i="5"/>
  <c r="BA18" i="5"/>
  <c r="AZ18" i="5"/>
  <c r="AW18" i="5"/>
  <c r="AV18" i="5"/>
  <c r="AU18" i="5"/>
  <c r="AR18" i="5"/>
  <c r="AQ18" i="5"/>
  <c r="AN18" i="5"/>
  <c r="AM18" i="5"/>
  <c r="AL18" i="5"/>
  <c r="AK18" i="5"/>
  <c r="X18" i="5"/>
  <c r="W18" i="5"/>
  <c r="V18" i="5"/>
  <c r="U18" i="5"/>
  <c r="T18" i="5"/>
  <c r="Q18" i="5"/>
  <c r="P18" i="5"/>
  <c r="O18" i="5"/>
  <c r="L18" i="5"/>
  <c r="K18" i="5"/>
  <c r="H18" i="5"/>
  <c r="G18" i="5"/>
  <c r="F18" i="5"/>
  <c r="E18" i="5"/>
  <c r="CA17" i="5"/>
  <c r="BZ17" i="5"/>
  <c r="BY17" i="5"/>
  <c r="BX17" i="5"/>
  <c r="BW17" i="5"/>
  <c r="BT17" i="5"/>
  <c r="BS17" i="5"/>
  <c r="BR17" i="5"/>
  <c r="BO17" i="5"/>
  <c r="BN17" i="5"/>
  <c r="BK17" i="5"/>
  <c r="BJ17" i="5"/>
  <c r="BI17" i="5"/>
  <c r="BH17" i="5"/>
  <c r="AX17" i="5"/>
  <c r="AU17" i="5"/>
  <c r="AT17" i="5"/>
  <c r="AS17" i="5"/>
  <c r="AR17" i="5"/>
  <c r="AQ17" i="5"/>
  <c r="AN17" i="5"/>
  <c r="AM17" i="5"/>
  <c r="AL17" i="5"/>
  <c r="AI17" i="5"/>
  <c r="AH17" i="5"/>
  <c r="AE17" i="5"/>
  <c r="AD17" i="5"/>
  <c r="AC17" i="5"/>
  <c r="AB17" i="5"/>
  <c r="R17" i="5"/>
  <c r="O17" i="5"/>
  <c r="N17" i="5"/>
  <c r="M17" i="5"/>
  <c r="L17" i="5"/>
  <c r="K17" i="5"/>
  <c r="H17" i="5"/>
  <c r="G17" i="5"/>
  <c r="F17" i="5"/>
  <c r="C17" i="5"/>
  <c r="CK16" i="5"/>
  <c r="CH16" i="5"/>
  <c r="CG16" i="5"/>
  <c r="CF16" i="5"/>
  <c r="CE16" i="5"/>
  <c r="BU16" i="5"/>
  <c r="BR16" i="5"/>
  <c r="BQ16" i="5"/>
  <c r="BP16" i="5"/>
  <c r="BO16" i="5"/>
  <c r="BN16" i="5"/>
  <c r="BK16" i="5"/>
  <c r="BJ16" i="5"/>
  <c r="BI16" i="5"/>
  <c r="BF16" i="5"/>
  <c r="BE16" i="5"/>
  <c r="BB16" i="5"/>
  <c r="BA16" i="5"/>
  <c r="AZ16" i="5"/>
  <c r="AY16" i="5"/>
  <c r="AO16" i="5"/>
  <c r="AM16" i="5"/>
  <c r="AL16" i="5"/>
  <c r="AK16" i="5"/>
  <c r="AJ16" i="5"/>
  <c r="AI16" i="5"/>
  <c r="AH16" i="5"/>
  <c r="AF16" i="5"/>
  <c r="AE16" i="5"/>
  <c r="AD16" i="5"/>
  <c r="AC16" i="5"/>
  <c r="AA16" i="5"/>
  <c r="Z16" i="5"/>
  <c r="Y16" i="5"/>
  <c r="W16" i="5"/>
  <c r="V16" i="5"/>
  <c r="U16" i="5"/>
  <c r="T16" i="5"/>
  <c r="S16" i="5"/>
  <c r="I16" i="5"/>
  <c r="G16" i="5"/>
  <c r="F16" i="5"/>
  <c r="E16" i="5"/>
  <c r="D16" i="5"/>
  <c r="C16" i="5"/>
  <c r="CK15" i="5"/>
  <c r="CI15" i="5"/>
  <c r="CH15" i="5"/>
  <c r="CG15" i="5"/>
  <c r="CF15" i="5"/>
  <c r="CD15" i="5"/>
  <c r="CC15" i="5"/>
  <c r="CB15" i="5"/>
  <c r="BY15" i="5"/>
  <c r="BX15" i="5"/>
  <c r="BW15" i="5"/>
  <c r="BV15" i="5"/>
  <c r="BM15" i="5"/>
  <c r="BL15" i="5"/>
  <c r="BJ15" i="5"/>
  <c r="BI15" i="5"/>
  <c r="BH15" i="5"/>
  <c r="BG15" i="5"/>
  <c r="BF15" i="5"/>
  <c r="BE15" i="5"/>
  <c r="BC15" i="5"/>
  <c r="BB15" i="5"/>
  <c r="BA15" i="5"/>
  <c r="AZ15" i="5"/>
  <c r="AX15" i="5"/>
  <c r="AW15" i="5"/>
  <c r="AV15" i="5"/>
  <c r="AS15" i="5"/>
  <c r="AR15" i="5"/>
  <c r="AQ15" i="5"/>
  <c r="AP15" i="5"/>
  <c r="AF15" i="5"/>
  <c r="AD15" i="5"/>
  <c r="AC15" i="5"/>
  <c r="AB15" i="5"/>
  <c r="AA15" i="5"/>
  <c r="Z15" i="5"/>
  <c r="Y15" i="5"/>
  <c r="W15" i="5"/>
  <c r="V15" i="5"/>
  <c r="U15" i="5"/>
  <c r="T15" i="5"/>
  <c r="R15" i="5"/>
  <c r="Q15" i="5"/>
  <c r="P15" i="5"/>
  <c r="M15" i="5"/>
  <c r="L15" i="5"/>
  <c r="K15" i="5"/>
  <c r="J15" i="5"/>
  <c r="CI14" i="5"/>
  <c r="CG14" i="5"/>
  <c r="CF14" i="5"/>
  <c r="CE14" i="5"/>
  <c r="CD14" i="5"/>
  <c r="CC14" i="5"/>
  <c r="CB14" i="5"/>
  <c r="BZ14" i="5"/>
  <c r="BY14" i="5"/>
  <c r="BX14" i="5"/>
  <c r="BW14" i="5"/>
  <c r="BU14" i="5"/>
  <c r="BT14" i="5"/>
  <c r="BS14" i="5"/>
  <c r="BP14" i="5"/>
  <c r="BO14" i="5"/>
  <c r="BN14" i="5"/>
  <c r="BM14" i="5"/>
  <c r="BC14" i="5"/>
  <c r="BA14" i="5"/>
  <c r="AZ14" i="5"/>
  <c r="AY14" i="5"/>
  <c r="AX14" i="5"/>
  <c r="AW14" i="5"/>
  <c r="AV14" i="5"/>
  <c r="AT14" i="5"/>
  <c r="AS14" i="5"/>
  <c r="AR14" i="5"/>
  <c r="AQ14" i="5"/>
  <c r="AO14" i="5"/>
  <c r="AN14" i="5"/>
  <c r="AM14" i="5"/>
  <c r="AJ14" i="5"/>
  <c r="AI14" i="5"/>
  <c r="AH14" i="5"/>
  <c r="AG14" i="5"/>
  <c r="W14" i="5"/>
  <c r="U14" i="5"/>
  <c r="T14" i="5"/>
  <c r="S14" i="5"/>
  <c r="R14" i="5"/>
  <c r="Q14" i="5"/>
  <c r="P14" i="5"/>
  <c r="N14" i="5"/>
  <c r="M14" i="5"/>
  <c r="L14" i="5"/>
  <c r="K14" i="5"/>
  <c r="I14" i="5"/>
  <c r="H14" i="5"/>
  <c r="G14" i="5"/>
  <c r="D14" i="5"/>
  <c r="C14" i="5"/>
  <c r="CK13" i="5"/>
  <c r="CJ13" i="5"/>
  <c r="BZ13" i="5"/>
  <c r="BX13" i="5"/>
  <c r="BW13" i="5"/>
  <c r="BV13" i="5"/>
  <c r="BU13" i="5"/>
  <c r="BT13" i="5"/>
  <c r="BS13" i="5"/>
  <c r="BQ13" i="5"/>
  <c r="BP13" i="5"/>
  <c r="BO13" i="5"/>
  <c r="BN13" i="5"/>
  <c r="BL13" i="5"/>
  <c r="BK13" i="5"/>
  <c r="BJ13" i="5"/>
  <c r="BG13" i="5"/>
  <c r="BF13" i="5"/>
  <c r="BE13" i="5"/>
  <c r="BD13" i="5"/>
  <c r="AT13" i="5"/>
  <c r="AR13" i="5"/>
  <c r="AQ13" i="5"/>
  <c r="AP13" i="5"/>
  <c r="AO13" i="5"/>
  <c r="AN13" i="5"/>
  <c r="AM13" i="5"/>
  <c r="AK13" i="5"/>
  <c r="AJ13" i="5"/>
  <c r="AI13" i="5"/>
  <c r="AH13" i="5"/>
  <c r="AF13" i="5"/>
  <c r="AE13" i="5"/>
  <c r="AD13" i="5"/>
  <c r="AA13" i="5"/>
  <c r="Z13" i="5"/>
  <c r="Y13" i="5"/>
  <c r="X13" i="5"/>
  <c r="N13" i="5"/>
  <c r="L13" i="5"/>
  <c r="K13" i="5"/>
  <c r="J13" i="5"/>
  <c r="I13" i="5"/>
  <c r="H13" i="5"/>
  <c r="G13" i="5"/>
  <c r="E13" i="5"/>
  <c r="D13" i="5"/>
  <c r="C13" i="5"/>
  <c r="CK12" i="5"/>
  <c r="CI12" i="5"/>
  <c r="CH12" i="5"/>
  <c r="CG12" i="5"/>
  <c r="CD12" i="5"/>
  <c r="CC12" i="5"/>
  <c r="CB12" i="5"/>
  <c r="CA12" i="5"/>
  <c r="BQ12" i="5"/>
  <c r="BO12" i="5"/>
  <c r="BN12" i="5"/>
  <c r="BM12" i="5"/>
  <c r="BL12" i="5"/>
  <c r="BK12" i="5"/>
  <c r="BJ12" i="5"/>
  <c r="BH12" i="5"/>
  <c r="BG12" i="5"/>
  <c r="BF12" i="5"/>
  <c r="BE12" i="5"/>
  <c r="BC12" i="5"/>
  <c r="BB12" i="5"/>
  <c r="BA12" i="5"/>
  <c r="AX12" i="5"/>
  <c r="AW12" i="5"/>
  <c r="AV12" i="5"/>
  <c r="AU12" i="5"/>
  <c r="AK12" i="5"/>
  <c r="AI12" i="5"/>
  <c r="AH12" i="5"/>
  <c r="AG12" i="5"/>
  <c r="AF12" i="5"/>
  <c r="AE12" i="5"/>
  <c r="AD12" i="5"/>
  <c r="AB12" i="5"/>
  <c r="AA12" i="5"/>
  <c r="Z12" i="5"/>
  <c r="Y12" i="5"/>
  <c r="W12" i="5"/>
  <c r="V12" i="5"/>
  <c r="U12" i="5"/>
  <c r="R12" i="5"/>
  <c r="Q12" i="5"/>
  <c r="P12" i="5"/>
  <c r="O12" i="5"/>
  <c r="E12" i="5"/>
  <c r="C12" i="5"/>
  <c r="CK11" i="5"/>
  <c r="CJ11" i="5"/>
  <c r="CI11" i="5"/>
  <c r="CH11" i="5"/>
  <c r="CG11" i="5"/>
  <c r="CE11" i="5"/>
  <c r="CD11" i="5"/>
  <c r="CC11" i="5"/>
  <c r="CB11" i="5"/>
  <c r="BZ11" i="5"/>
  <c r="BY11" i="5"/>
  <c r="BX11" i="5"/>
  <c r="BU11" i="5"/>
  <c r="BT11" i="5"/>
  <c r="BS11" i="5"/>
  <c r="BR11" i="5"/>
  <c r="BH11" i="5"/>
  <c r="BF11" i="5"/>
  <c r="BE11" i="5"/>
  <c r="BD11" i="5"/>
  <c r="BC11" i="5"/>
  <c r="BB11" i="5"/>
  <c r="BA11" i="5"/>
  <c r="AY11" i="5"/>
  <c r="AX11" i="5"/>
  <c r="AW11" i="5"/>
  <c r="AV11" i="5"/>
  <c r="AT11" i="5"/>
  <c r="AS11" i="5"/>
  <c r="AR11" i="5"/>
  <c r="AO11" i="5"/>
  <c r="AN11" i="5"/>
  <c r="AM11" i="5"/>
  <c r="AL11" i="5"/>
  <c r="AB11" i="5"/>
  <c r="Z11" i="5"/>
  <c r="Y11" i="5"/>
  <c r="X11" i="5"/>
  <c r="W11" i="5"/>
  <c r="V11" i="5"/>
  <c r="U11" i="5"/>
  <c r="S11" i="5"/>
  <c r="R11" i="5"/>
  <c r="Q11" i="5"/>
  <c r="P11" i="5"/>
  <c r="N11" i="5"/>
  <c r="M11" i="5"/>
  <c r="L11" i="5"/>
  <c r="I11" i="5"/>
  <c r="H11" i="5"/>
  <c r="G11" i="5"/>
  <c r="F11" i="5"/>
  <c r="CE10" i="5"/>
  <c r="CC10" i="5"/>
  <c r="CB10" i="5"/>
  <c r="CA10" i="5"/>
  <c r="BZ10" i="5"/>
  <c r="BY10" i="5"/>
  <c r="BX10" i="5"/>
  <c r="BV10" i="5"/>
  <c r="BU10" i="5"/>
  <c r="BT10" i="5"/>
  <c r="BS10" i="5"/>
  <c r="BQ10" i="5"/>
  <c r="BP10" i="5"/>
  <c r="BO10" i="5"/>
  <c r="BL10" i="5"/>
  <c r="BK10" i="5"/>
  <c r="BJ10" i="5"/>
  <c r="BI10" i="5"/>
  <c r="AY10" i="5"/>
  <c r="AW10" i="5"/>
  <c r="AV10" i="5"/>
  <c r="AU10" i="5"/>
  <c r="AT10" i="5"/>
  <c r="AS10" i="5"/>
  <c r="AR10" i="5"/>
  <c r="AP10" i="5"/>
  <c r="AO10" i="5"/>
  <c r="AN10" i="5"/>
  <c r="AM10" i="5"/>
  <c r="AK10" i="5"/>
  <c r="AJ10" i="5"/>
  <c r="AI10" i="5"/>
  <c r="AF10" i="5"/>
  <c r="AE10" i="5"/>
  <c r="AD10" i="5"/>
  <c r="AC10" i="5"/>
  <c r="S10" i="5"/>
  <c r="Q10" i="5"/>
  <c r="P10" i="5"/>
  <c r="O10" i="5"/>
  <c r="N10" i="5"/>
  <c r="M10" i="5"/>
  <c r="L10" i="5"/>
  <c r="J10" i="5"/>
  <c r="I10" i="5"/>
  <c r="H10" i="5"/>
  <c r="G10" i="5"/>
  <c r="E10" i="5"/>
  <c r="D10" i="5"/>
  <c r="C10" i="5"/>
  <c r="CI9" i="5"/>
  <c r="CH9" i="5"/>
  <c r="CG9" i="5"/>
  <c r="CF9" i="5"/>
  <c r="CB9" i="5"/>
  <c r="BV9" i="5"/>
  <c r="BT9" i="5"/>
  <c r="BS9" i="5"/>
  <c r="BR9" i="5"/>
  <c r="BQ9" i="5"/>
  <c r="BP9" i="5"/>
  <c r="BO9" i="5"/>
  <c r="BM9" i="5"/>
  <c r="BL9" i="5"/>
  <c r="BK9" i="5"/>
  <c r="BJ9" i="5"/>
  <c r="BH9" i="5"/>
  <c r="BG9" i="5"/>
  <c r="BF9" i="5"/>
  <c r="BC9" i="5"/>
  <c r="BB9" i="5"/>
  <c r="BA9" i="5"/>
  <c r="AZ9" i="5"/>
  <c r="AV9" i="5"/>
  <c r="AP9" i="5"/>
  <c r="AN9" i="5"/>
  <c r="AM9" i="5"/>
  <c r="AL9" i="5"/>
  <c r="AK9" i="5"/>
  <c r="AJ9" i="5"/>
  <c r="AI9" i="5"/>
  <c r="AG9" i="5"/>
  <c r="AF9" i="5"/>
  <c r="AE9" i="5"/>
  <c r="AD9" i="5"/>
  <c r="AB9" i="5"/>
  <c r="AA9" i="5"/>
  <c r="Z9" i="5"/>
  <c r="W9" i="5"/>
  <c r="V9" i="5"/>
  <c r="U9" i="5"/>
  <c r="T9" i="5"/>
  <c r="P9" i="5"/>
  <c r="J9" i="5"/>
  <c r="H9" i="5"/>
  <c r="G9" i="5"/>
  <c r="F9" i="5"/>
  <c r="E9" i="5"/>
  <c r="D9" i="5"/>
  <c r="C9" i="5"/>
  <c r="CJ8" i="5"/>
  <c r="CI8" i="5"/>
  <c r="CH8" i="5"/>
  <c r="CG8" i="5"/>
  <c r="CE8" i="5"/>
  <c r="CD8" i="5"/>
  <c r="CC8" i="5"/>
  <c r="BZ8" i="5"/>
  <c r="BY8" i="5"/>
  <c r="BX8" i="5"/>
  <c r="BW8" i="5"/>
  <c r="BS8" i="5"/>
  <c r="BM8" i="5"/>
  <c r="BK8" i="5"/>
  <c r="BJ8" i="5"/>
  <c r="BI8" i="5"/>
  <c r="BH8" i="5"/>
  <c r="BG8" i="5"/>
  <c r="BF8" i="5"/>
  <c r="BD8" i="5"/>
  <c r="BC8" i="5"/>
  <c r="BB8" i="5"/>
  <c r="BA8" i="5"/>
  <c r="AY8" i="5"/>
  <c r="AX8" i="5"/>
  <c r="AW8" i="5"/>
  <c r="AT8" i="5"/>
  <c r="AS8" i="5"/>
  <c r="AR8" i="5"/>
  <c r="AQ8" i="5"/>
  <c r="AM8" i="5"/>
  <c r="AG8" i="5"/>
  <c r="AE8" i="5"/>
  <c r="AD8" i="5"/>
  <c r="AC8" i="5"/>
  <c r="AB8" i="5"/>
  <c r="AA8" i="5"/>
  <c r="Z8" i="5"/>
  <c r="X8" i="5"/>
  <c r="W8" i="5"/>
  <c r="V8" i="5"/>
  <c r="U8" i="5"/>
  <c r="S8" i="5"/>
  <c r="R8" i="5"/>
  <c r="Q8" i="5"/>
  <c r="N8" i="5"/>
  <c r="M8" i="5"/>
  <c r="L8" i="5"/>
  <c r="K8" i="5"/>
  <c r="G8" i="5"/>
  <c r="CJ7" i="5"/>
  <c r="CH7" i="5"/>
  <c r="CG7" i="5"/>
  <c r="CF7" i="5"/>
  <c r="CE7" i="5"/>
  <c r="CD7" i="5"/>
  <c r="CC7" i="5"/>
  <c r="CA7" i="5"/>
  <c r="BZ7" i="5"/>
  <c r="BY7" i="5"/>
  <c r="BX7" i="5"/>
  <c r="BV7" i="5"/>
  <c r="BU7" i="5"/>
  <c r="BT7" i="5"/>
  <c r="BQ7" i="5"/>
  <c r="BP7" i="5"/>
  <c r="BO7" i="5"/>
  <c r="BN7" i="5"/>
  <c r="BJ7" i="5"/>
  <c r="BD7" i="5"/>
  <c r="BB7" i="5"/>
  <c r="BA7" i="5"/>
  <c r="AZ7" i="5"/>
  <c r="AY7" i="5"/>
  <c r="AX7" i="5"/>
  <c r="AW7" i="5"/>
  <c r="AU7" i="5"/>
  <c r="AT7" i="5"/>
  <c r="AS7" i="5"/>
  <c r="AR7" i="5"/>
  <c r="AP7" i="5"/>
  <c r="AO7" i="5"/>
  <c r="AN7" i="5"/>
  <c r="AK7" i="5"/>
  <c r="AJ7" i="5"/>
  <c r="AI7" i="5"/>
  <c r="AH7" i="5"/>
  <c r="AD7" i="5"/>
  <c r="X7" i="5"/>
  <c r="V7" i="5"/>
  <c r="U7" i="5"/>
  <c r="T7" i="5"/>
  <c r="S7" i="5"/>
  <c r="R7" i="5"/>
  <c r="Q7" i="5"/>
  <c r="O7" i="5"/>
  <c r="N7" i="5"/>
  <c r="M7" i="5"/>
  <c r="L7" i="5"/>
  <c r="J7" i="5"/>
  <c r="I7" i="5"/>
  <c r="H7" i="5"/>
  <c r="E7" i="5"/>
  <c r="D7" i="5"/>
  <c r="C7" i="5"/>
  <c r="CK6" i="5"/>
  <c r="CG6" i="5"/>
  <c r="CA6" i="5"/>
  <c r="BY6" i="5"/>
  <c r="BX6" i="5"/>
  <c r="BW6" i="5"/>
  <c r="BV6" i="5"/>
  <c r="BU6" i="5"/>
  <c r="BT6" i="5"/>
  <c r="BR6" i="5"/>
  <c r="BQ6" i="5"/>
  <c r="BP6" i="5"/>
  <c r="BO6" i="5"/>
  <c r="BM6" i="5"/>
  <c r="BL6" i="5"/>
  <c r="BK6" i="5"/>
  <c r="BH6" i="5"/>
  <c r="BG6" i="5"/>
  <c r="BF6" i="5"/>
  <c r="BE6" i="5"/>
  <c r="BA6" i="5"/>
  <c r="AU6" i="5"/>
  <c r="AS6" i="5"/>
  <c r="AR6" i="5"/>
  <c r="AQ6" i="5"/>
  <c r="AP6" i="5"/>
  <c r="AO6" i="5"/>
  <c r="AN6" i="5"/>
  <c r="AL6" i="5"/>
  <c r="AK6" i="5"/>
  <c r="AJ6" i="5"/>
  <c r="AI6" i="5"/>
  <c r="AG6" i="5"/>
  <c r="AF6" i="5"/>
  <c r="AE6" i="5"/>
  <c r="AB6" i="5"/>
  <c r="AA6" i="5"/>
  <c r="Z6" i="5"/>
  <c r="Y6" i="5"/>
  <c r="U6" i="5"/>
  <c r="O6" i="5"/>
  <c r="M6" i="5"/>
  <c r="L6" i="5"/>
  <c r="K6" i="5"/>
  <c r="J6" i="5"/>
  <c r="I6" i="5"/>
  <c r="H6" i="5"/>
  <c r="F6" i="5"/>
  <c r="E6" i="5"/>
  <c r="D6" i="5"/>
  <c r="C6" i="5"/>
  <c r="CJ5" i="5"/>
  <c r="CI5" i="5"/>
  <c r="CH5" i="5"/>
  <c r="CE5" i="5"/>
  <c r="CD5" i="5"/>
  <c r="CC5" i="5"/>
  <c r="CB5" i="5"/>
  <c r="BX5" i="5"/>
  <c r="BS5" i="5"/>
  <c r="BR5" i="5"/>
  <c r="BP5" i="5"/>
  <c r="BO5" i="5"/>
  <c r="BN5" i="5"/>
  <c r="BM5" i="5"/>
  <c r="BL5" i="5"/>
  <c r="BK5" i="5"/>
  <c r="BI5" i="5"/>
  <c r="BH5" i="5"/>
  <c r="BG5" i="5"/>
  <c r="BF5" i="5"/>
  <c r="BD5" i="5"/>
  <c r="BC5" i="5"/>
  <c r="BB5" i="5"/>
  <c r="AY5" i="5"/>
  <c r="AX5" i="5"/>
  <c r="AW5" i="5"/>
  <c r="AV5" i="5"/>
  <c r="AR5" i="5"/>
  <c r="AL5" i="5"/>
  <c r="AJ5" i="5"/>
  <c r="AI5" i="5"/>
  <c r="AH5" i="5"/>
  <c r="AG5" i="5"/>
  <c r="AF5" i="5"/>
  <c r="AE5" i="5"/>
  <c r="AC5" i="5"/>
  <c r="AB5" i="5"/>
  <c r="AA5" i="5"/>
  <c r="Z5" i="5"/>
  <c r="X5" i="5"/>
  <c r="W5" i="5"/>
  <c r="V5" i="5"/>
  <c r="S5" i="5"/>
  <c r="R5" i="5"/>
  <c r="Q5" i="5"/>
  <c r="P5" i="5"/>
  <c r="L5" i="5"/>
  <c r="F5" i="5"/>
  <c r="D5" i="5"/>
  <c r="C5" i="5"/>
  <c r="CK4" i="5"/>
  <c r="CJ4" i="5"/>
  <c r="CI4" i="5"/>
  <c r="CH4" i="5"/>
  <c r="CF4" i="5"/>
  <c r="CE4" i="5"/>
  <c r="CD4" i="5"/>
  <c r="CC4" i="5"/>
  <c r="CA4" i="5"/>
  <c r="BZ4" i="5"/>
  <c r="BY4" i="5"/>
  <c r="BV4" i="5"/>
  <c r="BU4" i="5"/>
  <c r="BT4" i="5"/>
  <c r="BS4" i="5"/>
  <c r="BO4" i="5"/>
  <c r="BI4" i="5"/>
  <c r="BG4" i="5"/>
  <c r="BF4" i="5"/>
  <c r="BE4" i="5"/>
  <c r="BD4" i="5"/>
  <c r="BC4" i="5"/>
  <c r="BB4" i="5"/>
  <c r="AZ4" i="5"/>
  <c r="AY4" i="5"/>
  <c r="AX4" i="5"/>
  <c r="AW4" i="5"/>
  <c r="AU4" i="5"/>
  <c r="AT4" i="5"/>
  <c r="AS4" i="5"/>
  <c r="AP4" i="5"/>
  <c r="AO4" i="5"/>
  <c r="AN4" i="5"/>
  <c r="AM4" i="5"/>
  <c r="AI4" i="5"/>
  <c r="AC4" i="5"/>
  <c r="AA4" i="5"/>
  <c r="Z4" i="5"/>
  <c r="Y4" i="5"/>
  <c r="X4" i="5"/>
  <c r="W4" i="5"/>
  <c r="V4" i="5"/>
  <c r="T4" i="5"/>
  <c r="S4" i="5"/>
  <c r="R4" i="5"/>
  <c r="Q4" i="5"/>
  <c r="O4" i="5"/>
  <c r="N4" i="5"/>
  <c r="M4" i="5"/>
  <c r="J4" i="5"/>
  <c r="I4" i="5"/>
  <c r="H4" i="5"/>
  <c r="G4" i="5"/>
  <c r="C4" i="5"/>
  <c r="B2" i="5"/>
  <c r="BO19" i="5" s="1"/>
  <c r="B11" i="4"/>
  <c r="B10" i="4"/>
  <c r="B9" i="4"/>
  <c r="B8" i="4"/>
  <c r="B5" i="4"/>
  <c r="BF9" i="6" l="1"/>
  <c r="J16" i="5"/>
  <c r="AP16" i="5"/>
  <c r="BV16" i="5"/>
  <c r="S17" i="5"/>
  <c r="AY17" i="5"/>
  <c r="CE17" i="5"/>
  <c r="AB18" i="5"/>
  <c r="BH18" i="5"/>
  <c r="E19" i="5"/>
  <c r="AK19" i="5"/>
  <c r="BQ19" i="5"/>
  <c r="M4" i="6"/>
  <c r="AS4" i="6"/>
  <c r="BY4" i="6"/>
  <c r="V5" i="6"/>
  <c r="BB5" i="6"/>
  <c r="CH5" i="6"/>
  <c r="AE6" i="6"/>
  <c r="BK6" i="6"/>
  <c r="H7" i="6"/>
  <c r="AN7" i="6"/>
  <c r="BT7" i="6"/>
  <c r="Q8" i="6"/>
  <c r="AW8" i="6"/>
  <c r="CC8" i="6"/>
  <c r="Z9" i="6"/>
  <c r="AE4" i="5"/>
  <c r="BK4" i="5"/>
  <c r="H5" i="5"/>
  <c r="AN5" i="5"/>
  <c r="BT5" i="5"/>
  <c r="Q6" i="5"/>
  <c r="AW6" i="5"/>
  <c r="CC6" i="5"/>
  <c r="Z7" i="5"/>
  <c r="BF7" i="5"/>
  <c r="C8" i="5"/>
  <c r="AI8" i="5"/>
  <c r="BO8" i="5"/>
  <c r="L9" i="5"/>
  <c r="AR9" i="5"/>
  <c r="BX9" i="5"/>
  <c r="U10" i="5"/>
  <c r="BA10" i="5"/>
  <c r="CG10" i="5"/>
  <c r="AD11" i="5"/>
  <c r="BJ11" i="5"/>
  <c r="G12" i="5"/>
  <c r="AM12" i="5"/>
  <c r="BS12" i="5"/>
  <c r="P13" i="5"/>
  <c r="AV13" i="5"/>
  <c r="CB13" i="5"/>
  <c r="Y14" i="5"/>
  <c r="BE14" i="5"/>
  <c r="CK14" i="5"/>
  <c r="AH15" i="5"/>
  <c r="BN15" i="5"/>
  <c r="K16" i="5"/>
  <c r="AQ16" i="5"/>
  <c r="BW16" i="5"/>
  <c r="T17" i="5"/>
  <c r="AZ17" i="5"/>
  <c r="CF17" i="5"/>
  <c r="AC18" i="5"/>
  <c r="BI18" i="5"/>
  <c r="F19" i="5"/>
  <c r="AL19" i="5"/>
  <c r="BR19" i="5"/>
  <c r="N4" i="6"/>
  <c r="AT4" i="6"/>
  <c r="BZ4" i="6"/>
  <c r="W5" i="6"/>
  <c r="BC5" i="6"/>
  <c r="CI5" i="6"/>
  <c r="AF6" i="6"/>
  <c r="BL6" i="6"/>
  <c r="I7" i="6"/>
  <c r="AO7" i="6"/>
  <c r="BU7" i="6"/>
  <c r="R8" i="6"/>
  <c r="AX8" i="6"/>
  <c r="CD8" i="6"/>
  <c r="AA9" i="6"/>
  <c r="BG9" i="6"/>
  <c r="P6" i="5"/>
  <c r="AV6" i="5"/>
  <c r="CB6" i="5"/>
  <c r="Y7" i="5"/>
  <c r="BE7" i="5"/>
  <c r="CK7" i="5"/>
  <c r="AH8" i="5"/>
  <c r="BN8" i="5"/>
  <c r="K9" i="5"/>
  <c r="AQ9" i="5"/>
  <c r="BW9" i="5"/>
  <c r="T10" i="5"/>
  <c r="AZ10" i="5"/>
  <c r="CF10" i="5"/>
  <c r="AC11" i="5"/>
  <c r="BI11" i="5"/>
  <c r="F12" i="5"/>
  <c r="AL12" i="5"/>
  <c r="BR12" i="5"/>
  <c r="O13" i="5"/>
  <c r="AU13" i="5"/>
  <c r="CA13" i="5"/>
  <c r="X14" i="5"/>
  <c r="BD14" i="5"/>
  <c r="CJ14" i="5"/>
  <c r="AG15" i="5"/>
  <c r="AF4" i="5"/>
  <c r="BL4" i="5"/>
  <c r="I5" i="5"/>
  <c r="AO5" i="5"/>
  <c r="BU5" i="5"/>
  <c r="R6" i="5"/>
  <c r="AX6" i="5"/>
  <c r="CD6" i="5"/>
  <c r="AA7" i="5"/>
  <c r="BG7" i="5"/>
  <c r="D8" i="5"/>
  <c r="AJ8" i="5"/>
  <c r="BP8" i="5"/>
  <c r="M9" i="5"/>
  <c r="AS9" i="5"/>
  <c r="BY9" i="5"/>
  <c r="V10" i="5"/>
  <c r="BB10" i="5"/>
  <c r="CH10" i="5"/>
  <c r="AE11" i="5"/>
  <c r="BK11" i="5"/>
  <c r="H12" i="5"/>
  <c r="AN12" i="5"/>
  <c r="BT12" i="5"/>
  <c r="Q13" i="5"/>
  <c r="AW13" i="5"/>
  <c r="CC13" i="5"/>
  <c r="Z14" i="5"/>
  <c r="BF14" i="5"/>
  <c r="C15" i="5"/>
  <c r="AI15" i="5"/>
  <c r="BO15" i="5"/>
  <c r="L16" i="5"/>
  <c r="AR16" i="5"/>
  <c r="BX16" i="5"/>
  <c r="U17" i="5"/>
  <c r="BA17" i="5"/>
  <c r="CG17" i="5"/>
  <c r="AD18" i="5"/>
  <c r="BJ18" i="5"/>
  <c r="G19" i="5"/>
  <c r="AM19" i="5"/>
  <c r="BS19" i="5"/>
  <c r="O4" i="6"/>
  <c r="AU4" i="6"/>
  <c r="CA4" i="6"/>
  <c r="X5" i="6"/>
  <c r="BD5" i="6"/>
  <c r="CJ5" i="6"/>
  <c r="AG6" i="6"/>
  <c r="BM6" i="6"/>
  <c r="J7" i="6"/>
  <c r="AP7" i="6"/>
  <c r="BV7" i="6"/>
  <c r="S8" i="6"/>
  <c r="AY8" i="6"/>
  <c r="CE8" i="6"/>
  <c r="AB9" i="6"/>
  <c r="BH9" i="6"/>
  <c r="CD17" i="5"/>
  <c r="AA18" i="5"/>
  <c r="BG18" i="5"/>
  <c r="D19" i="5"/>
  <c r="AJ19" i="5"/>
  <c r="BP19" i="5"/>
  <c r="L4" i="6"/>
  <c r="AR4" i="6"/>
  <c r="BX4" i="6"/>
  <c r="U5" i="6"/>
  <c r="BA5" i="6"/>
  <c r="CG5" i="6"/>
  <c r="AD6" i="6"/>
  <c r="BJ6" i="6"/>
  <c r="G7" i="6"/>
  <c r="AM7" i="6"/>
  <c r="BS7" i="6"/>
  <c r="P8" i="6"/>
  <c r="AV8" i="6"/>
  <c r="CB8" i="6"/>
  <c r="Y9" i="6"/>
  <c r="BE9" i="6"/>
  <c r="AD4" i="5"/>
  <c r="BJ4" i="5"/>
  <c r="G5" i="5"/>
  <c r="AM5" i="5"/>
  <c r="AG4" i="5"/>
  <c r="BM4" i="5"/>
  <c r="J5" i="5"/>
  <c r="AP5" i="5"/>
  <c r="BV5" i="5"/>
  <c r="S6" i="5"/>
  <c r="AY6" i="5"/>
  <c r="CE6" i="5"/>
  <c r="AB7" i="5"/>
  <c r="BH7" i="5"/>
  <c r="E8" i="5"/>
  <c r="AK8" i="5"/>
  <c r="BQ8" i="5"/>
  <c r="N9" i="5"/>
  <c r="AT9" i="5"/>
  <c r="BZ9" i="5"/>
  <c r="W10" i="5"/>
  <c r="BC10" i="5"/>
  <c r="CI10" i="5"/>
  <c r="AF11" i="5"/>
  <c r="BL11" i="5"/>
  <c r="I12" i="5"/>
  <c r="AO12" i="5"/>
  <c r="BU12" i="5"/>
  <c r="R13" i="5"/>
  <c r="AX13" i="5"/>
  <c r="CD13" i="5"/>
  <c r="AA14" i="5"/>
  <c r="BG14" i="5"/>
  <c r="D15" i="5"/>
  <c r="AJ15" i="5"/>
  <c r="BP15" i="5"/>
  <c r="M16" i="5"/>
  <c r="AS16" i="5"/>
  <c r="BY16" i="5"/>
  <c r="V17" i="5"/>
  <c r="BB17" i="5"/>
  <c r="CH17" i="5"/>
  <c r="AE18" i="5"/>
  <c r="BK18" i="5"/>
  <c r="H19" i="5"/>
  <c r="AN19" i="5"/>
  <c r="BT19" i="5"/>
  <c r="P4" i="6"/>
  <c r="AV4" i="6"/>
  <c r="CB4" i="6"/>
  <c r="Y5" i="6"/>
  <c r="BE5" i="6"/>
  <c r="CK5" i="6"/>
  <c r="AH6" i="6"/>
  <c r="BN6" i="6"/>
  <c r="K7" i="6"/>
  <c r="AQ7" i="6"/>
  <c r="BW7" i="6"/>
  <c r="T8" i="6"/>
  <c r="AZ8" i="6"/>
  <c r="CF8" i="6"/>
  <c r="AC9" i="6"/>
  <c r="BI9" i="6"/>
  <c r="AH4" i="5"/>
  <c r="BN4" i="5"/>
  <c r="K5" i="5"/>
  <c r="AQ5" i="5"/>
  <c r="BW5" i="5"/>
  <c r="T6" i="5"/>
  <c r="AZ6" i="5"/>
  <c r="CF6" i="5"/>
  <c r="AC7" i="5"/>
  <c r="BI7" i="5"/>
  <c r="F8" i="5"/>
  <c r="AL8" i="5"/>
  <c r="BR8" i="5"/>
  <c r="O9" i="5"/>
  <c r="AU9" i="5"/>
  <c r="CA9" i="5"/>
  <c r="X10" i="5"/>
  <c r="BD10" i="5"/>
  <c r="CJ10" i="5"/>
  <c r="AG11" i="5"/>
  <c r="BM11" i="5"/>
  <c r="J12" i="5"/>
  <c r="AP12" i="5"/>
  <c r="BV12" i="5"/>
  <c r="S13" i="5"/>
  <c r="AY13" i="5"/>
  <c r="CE13" i="5"/>
  <c r="AB14" i="5"/>
  <c r="BH14" i="5"/>
  <c r="E15" i="5"/>
  <c r="AK15" i="5"/>
  <c r="BQ15" i="5"/>
  <c r="N16" i="5"/>
  <c r="AT16" i="5"/>
  <c r="BZ16" i="5"/>
  <c r="W17" i="5"/>
  <c r="BC17" i="5"/>
  <c r="CI17" i="5"/>
  <c r="AF18" i="5"/>
  <c r="BL18" i="5"/>
  <c r="I19" i="5"/>
  <c r="AO19" i="5"/>
  <c r="BU19" i="5"/>
  <c r="Q4" i="6"/>
  <c r="AW4" i="6"/>
  <c r="CC4" i="6"/>
  <c r="Z5" i="6"/>
  <c r="BF5" i="6"/>
  <c r="C6" i="6"/>
  <c r="AI6" i="6"/>
  <c r="BO6" i="6"/>
  <c r="L7" i="6"/>
  <c r="AR7" i="6"/>
  <c r="BX7" i="6"/>
  <c r="U8" i="6"/>
  <c r="BA8" i="6"/>
  <c r="CG8" i="6"/>
  <c r="AD9" i="6"/>
  <c r="BJ9" i="6"/>
  <c r="BK9" i="6"/>
  <c r="AU16" i="5"/>
  <c r="J19" i="5"/>
  <c r="CH8" i="6"/>
  <c r="BP4" i="5"/>
  <c r="CH6" i="5"/>
  <c r="AN8" i="5"/>
  <c r="Q9" i="5"/>
  <c r="AW9" i="5"/>
  <c r="CC9" i="5"/>
  <c r="Z10" i="5"/>
  <c r="BF10" i="5"/>
  <c r="AI11" i="5"/>
  <c r="BO11" i="5"/>
  <c r="L12" i="5"/>
  <c r="AR12" i="5"/>
  <c r="BX12" i="5"/>
  <c r="U13" i="5"/>
  <c r="BA13" i="5"/>
  <c r="CG13" i="5"/>
  <c r="AD14" i="5"/>
  <c r="BJ14" i="5"/>
  <c r="G15" i="5"/>
  <c r="AM15" i="5"/>
  <c r="BS15" i="5"/>
  <c r="P16" i="5"/>
  <c r="AV16" i="5"/>
  <c r="CB16" i="5"/>
  <c r="Y17" i="5"/>
  <c r="BE17" i="5"/>
  <c r="CK17" i="5"/>
  <c r="AH18" i="5"/>
  <c r="BN18" i="5"/>
  <c r="K19" i="5"/>
  <c r="AQ19" i="5"/>
  <c r="BW19" i="5"/>
  <c r="S4" i="6"/>
  <c r="AY4" i="6"/>
  <c r="CE4" i="6"/>
  <c r="AB5" i="6"/>
  <c r="BH5" i="6"/>
  <c r="E6" i="6"/>
  <c r="AK6" i="6"/>
  <c r="BQ6" i="6"/>
  <c r="N7" i="6"/>
  <c r="AT7" i="6"/>
  <c r="BZ7" i="6"/>
  <c r="W8" i="6"/>
  <c r="BC8" i="6"/>
  <c r="CI8" i="6"/>
  <c r="AF9" i="6"/>
  <c r="BL9" i="6"/>
  <c r="AX4" i="6"/>
  <c r="CD4" i="6"/>
  <c r="AA5" i="6"/>
  <c r="BG5" i="6"/>
  <c r="D6" i="6"/>
  <c r="AJ6" i="6"/>
  <c r="BP6" i="6"/>
  <c r="M7" i="6"/>
  <c r="AS7" i="6"/>
  <c r="BY7" i="6"/>
  <c r="V8" i="6"/>
  <c r="BB8" i="6"/>
  <c r="AE9" i="6"/>
  <c r="D4" i="5"/>
  <c r="AJ4" i="5"/>
  <c r="M5" i="5"/>
  <c r="AS5" i="5"/>
  <c r="BY5" i="5"/>
  <c r="V6" i="5"/>
  <c r="BB6" i="5"/>
  <c r="AE7" i="5"/>
  <c r="BK7" i="5"/>
  <c r="H8" i="5"/>
  <c r="BT8" i="5"/>
  <c r="C11" i="5"/>
  <c r="E4" i="5"/>
  <c r="AK4" i="5"/>
  <c r="BQ4" i="5"/>
  <c r="N5" i="5"/>
  <c r="AT5" i="5"/>
  <c r="BZ5" i="5"/>
  <c r="W6" i="5"/>
  <c r="BC6" i="5"/>
  <c r="CI6" i="5"/>
  <c r="AF7" i="5"/>
  <c r="BL7" i="5"/>
  <c r="I8" i="5"/>
  <c r="AO8" i="5"/>
  <c r="BU8" i="5"/>
  <c r="R9" i="5"/>
  <c r="AX9" i="5"/>
  <c r="CD9" i="5"/>
  <c r="AA10" i="5"/>
  <c r="BG10" i="5"/>
  <c r="D11" i="5"/>
  <c r="AJ11" i="5"/>
  <c r="BP11" i="5"/>
  <c r="M12" i="5"/>
  <c r="AS12" i="5"/>
  <c r="BY12" i="5"/>
  <c r="V13" i="5"/>
  <c r="BB13" i="5"/>
  <c r="CH13" i="5"/>
  <c r="AE14" i="5"/>
  <c r="BK14" i="5"/>
  <c r="H15" i="5"/>
  <c r="AN15" i="5"/>
  <c r="BT15" i="5"/>
  <c r="Q16" i="5"/>
  <c r="AW16" i="5"/>
  <c r="CC16" i="5"/>
  <c r="Z17" i="5"/>
  <c r="BF17" i="5"/>
  <c r="C18" i="5"/>
  <c r="AI18" i="5"/>
  <c r="BO18" i="5"/>
  <c r="L19" i="5"/>
  <c r="AR19" i="5"/>
  <c r="BX19" i="5"/>
  <c r="T4" i="6"/>
  <c r="AZ4" i="6"/>
  <c r="CF4" i="6"/>
  <c r="AC5" i="6"/>
  <c r="BI5" i="6"/>
  <c r="F6" i="6"/>
  <c r="AL6" i="6"/>
  <c r="BR6" i="6"/>
  <c r="O7" i="6"/>
  <c r="AU7" i="6"/>
  <c r="CA7" i="6"/>
  <c r="X8" i="6"/>
  <c r="BD8" i="6"/>
  <c r="CJ8" i="6"/>
  <c r="AG9" i="6"/>
  <c r="BM9" i="6"/>
  <c r="Y10" i="5"/>
  <c r="BE10" i="5"/>
  <c r="CK10" i="5"/>
  <c r="AH11" i="5"/>
  <c r="BN11" i="5"/>
  <c r="K12" i="5"/>
  <c r="AQ12" i="5"/>
  <c r="BW12" i="5"/>
  <c r="T13" i="5"/>
  <c r="AZ13" i="5"/>
  <c r="CF13" i="5"/>
  <c r="AC14" i="5"/>
  <c r="BI14" i="5"/>
  <c r="F15" i="5"/>
  <c r="AL15" i="5"/>
  <c r="BR15" i="5"/>
  <c r="O16" i="5"/>
  <c r="CA16" i="5"/>
  <c r="X17" i="5"/>
  <c r="BD17" i="5"/>
  <c r="CJ17" i="5"/>
  <c r="AG18" i="5"/>
  <c r="BM18" i="5"/>
  <c r="AP19" i="5"/>
  <c r="BV19" i="5"/>
  <c r="F4" i="5"/>
  <c r="AL4" i="5"/>
  <c r="BR4" i="5"/>
  <c r="O5" i="5"/>
  <c r="AU5" i="5"/>
  <c r="CA5" i="5"/>
  <c r="X6" i="5"/>
  <c r="BD6" i="5"/>
  <c r="CJ6" i="5"/>
  <c r="AG7" i="5"/>
  <c r="BM7" i="5"/>
  <c r="J8" i="5"/>
  <c r="AP8" i="5"/>
  <c r="BV8" i="5"/>
  <c r="S9" i="5"/>
  <c r="AY9" i="5"/>
  <c r="CE9" i="5"/>
  <c r="AB10" i="5"/>
  <c r="BH10" i="5"/>
  <c r="E11" i="5"/>
  <c r="AK11" i="5"/>
  <c r="BQ11" i="5"/>
  <c r="N12" i="5"/>
  <c r="AT12" i="5"/>
  <c r="BZ12" i="5"/>
  <c r="W13" i="5"/>
  <c r="BC13" i="5"/>
  <c r="CI13" i="5"/>
  <c r="AF14" i="5"/>
  <c r="BL14" i="5"/>
  <c r="I15" i="5"/>
  <c r="AO15" i="5"/>
  <c r="BU15" i="5"/>
  <c r="R16" i="5"/>
  <c r="AX16" i="5"/>
  <c r="CD16" i="5"/>
  <c r="AA17" i="5"/>
  <c r="BG17" i="5"/>
  <c r="D18" i="5"/>
  <c r="AJ18" i="5"/>
  <c r="BP18" i="5"/>
  <c r="M19" i="5"/>
  <c r="AS19" i="5"/>
  <c r="BY19" i="5"/>
  <c r="U4" i="6"/>
  <c r="BA4" i="6"/>
  <c r="CG4" i="6"/>
  <c r="AD5" i="6"/>
  <c r="BJ5" i="6"/>
  <c r="G6" i="6"/>
  <c r="AM6" i="6"/>
  <c r="BS6" i="6"/>
  <c r="P7" i="6"/>
  <c r="AV7" i="6"/>
  <c r="CB7" i="6"/>
  <c r="Y8" i="6"/>
  <c r="BE8" i="6"/>
  <c r="CK8" i="6"/>
  <c r="AH9" i="6"/>
  <c r="BN9" i="6"/>
  <c r="V4" i="6"/>
  <c r="BB4" i="6"/>
  <c r="CH4" i="6"/>
  <c r="AE5" i="6"/>
  <c r="BK5" i="6"/>
  <c r="H6" i="6"/>
  <c r="AN6" i="6"/>
  <c r="BT6" i="6"/>
  <c r="Q7" i="6"/>
  <c r="AW7" i="6"/>
  <c r="CC7" i="6"/>
  <c r="Z8" i="6"/>
  <c r="BF8" i="6"/>
  <c r="C9" i="6"/>
  <c r="AI9" i="6"/>
  <c r="BO9" i="6"/>
  <c r="W4" i="6"/>
  <c r="BC4" i="6"/>
  <c r="CI4" i="6"/>
  <c r="AF5" i="6"/>
  <c r="BL5" i="6"/>
  <c r="I6" i="6"/>
  <c r="AO6" i="6"/>
  <c r="BU6" i="6"/>
  <c r="R7" i="6"/>
  <c r="AX7" i="6"/>
  <c r="CD7" i="6"/>
  <c r="AA8" i="6"/>
  <c r="BG8" i="6"/>
  <c r="D9" i="6"/>
  <c r="AJ9" i="6"/>
  <c r="BP9" i="6"/>
  <c r="X4" i="6"/>
  <c r="BD4" i="6"/>
  <c r="CJ4" i="6"/>
  <c r="AG5" i="6"/>
  <c r="BM5" i="6"/>
  <c r="J6" i="6"/>
  <c r="AP6" i="6"/>
  <c r="BV6" i="6"/>
  <c r="S7" i="6"/>
  <c r="AY7" i="6"/>
  <c r="CE7" i="6"/>
  <c r="AB8" i="6"/>
  <c r="BH8" i="6"/>
  <c r="E9" i="6"/>
  <c r="AK9" i="6"/>
  <c r="BQ9" i="6"/>
  <c r="BR9" i="6"/>
  <c r="Y4" i="6"/>
  <c r="BE4" i="6"/>
  <c r="CK4" i="6"/>
  <c r="AH5" i="6"/>
  <c r="BN5" i="6"/>
  <c r="K6" i="6"/>
  <c r="AQ6" i="6"/>
  <c r="BW6" i="6"/>
  <c r="T7" i="6"/>
  <c r="AZ7" i="6"/>
  <c r="CF7" i="6"/>
  <c r="AC8" i="6"/>
  <c r="BI8" i="6"/>
  <c r="F9" i="6"/>
  <c r="AL9" i="6"/>
  <c r="K4" i="5"/>
  <c r="AQ4" i="5"/>
  <c r="BW4" i="5"/>
  <c r="T5" i="5"/>
  <c r="AZ5" i="5"/>
  <c r="CF5" i="5"/>
  <c r="AC6" i="5"/>
  <c r="BI6" i="5"/>
  <c r="F7" i="5"/>
  <c r="AL7" i="5"/>
  <c r="BR7" i="5"/>
  <c r="O8" i="5"/>
  <c r="AU8" i="5"/>
  <c r="CA8" i="5"/>
  <c r="X9" i="5"/>
  <c r="BD9" i="5"/>
  <c r="CJ9" i="5"/>
  <c r="AG10" i="5"/>
  <c r="BM10" i="5"/>
  <c r="J11" i="5"/>
  <c r="AP11" i="5"/>
  <c r="BV11" i="5"/>
  <c r="S12" i="5"/>
  <c r="AY12" i="5"/>
  <c r="CE12" i="5"/>
  <c r="AB13" i="5"/>
  <c r="BH13" i="5"/>
  <c r="E14" i="5"/>
  <c r="AK14" i="5"/>
  <c r="BQ14" i="5"/>
  <c r="N15" i="5"/>
  <c r="AT15" i="5"/>
  <c r="BZ15" i="5"/>
  <c r="BS9" i="6"/>
  <c r="BC16" i="5"/>
  <c r="CI16" i="5"/>
  <c r="AF17" i="5"/>
  <c r="BL17" i="5"/>
  <c r="I18" i="5"/>
  <c r="AO18" i="5"/>
  <c r="BU18" i="5"/>
  <c r="R19" i="5"/>
  <c r="AX19" i="5"/>
  <c r="CD19" i="5"/>
  <c r="Z4" i="6"/>
  <c r="BF4" i="6"/>
  <c r="C5" i="6"/>
  <c r="AI5" i="6"/>
  <c r="BO5" i="6"/>
  <c r="L6" i="6"/>
  <c r="AR6" i="6"/>
  <c r="BX6" i="6"/>
  <c r="U7" i="6"/>
  <c r="BA7" i="6"/>
  <c r="CG7" i="6"/>
  <c r="AD8" i="6"/>
  <c r="BJ8" i="6"/>
  <c r="G9" i="6"/>
  <c r="AM9" i="6"/>
  <c r="L4" i="5"/>
  <c r="AR4" i="5"/>
  <c r="BX4" i="5"/>
  <c r="U5" i="5"/>
  <c r="BA5" i="5"/>
  <c r="CG5" i="5"/>
  <c r="AD6" i="5"/>
  <c r="BJ6" i="5"/>
  <c r="G7" i="5"/>
  <c r="AM7" i="5"/>
  <c r="BS7" i="5"/>
  <c r="P8" i="5"/>
  <c r="AV8" i="5"/>
  <c r="CB8" i="5"/>
  <c r="Y9" i="5"/>
  <c r="BE9" i="5"/>
  <c r="CK9" i="5"/>
  <c r="AH10" i="5"/>
  <c r="BN10" i="5"/>
  <c r="K11" i="5"/>
  <c r="AQ11" i="5"/>
  <c r="BW11" i="5"/>
  <c r="T12" i="5"/>
  <c r="AZ12" i="5"/>
  <c r="CF12" i="5"/>
  <c r="AC13" i="5"/>
  <c r="BI13" i="5"/>
  <c r="F14" i="5"/>
  <c r="AL14" i="5"/>
  <c r="BR14" i="5"/>
  <c r="O15" i="5"/>
  <c r="AU15" i="5"/>
  <c r="CA15" i="5"/>
  <c r="X16" i="5"/>
  <c r="BD16" i="5"/>
  <c r="CJ16" i="5"/>
  <c r="AG17" i="5"/>
  <c r="BM17" i="5"/>
  <c r="J18" i="5"/>
  <c r="AP18" i="5"/>
  <c r="BV18" i="5"/>
  <c r="S19" i="5"/>
  <c r="AY19" i="5"/>
  <c r="CE19" i="5"/>
  <c r="AA4" i="6"/>
  <c r="BG4" i="6"/>
  <c r="D5" i="6"/>
  <c r="AJ5" i="6"/>
  <c r="BP5" i="6"/>
  <c r="M6" i="6"/>
  <c r="AS6" i="6"/>
  <c r="BY6" i="6"/>
  <c r="V7" i="6"/>
  <c r="BB7" i="6"/>
  <c r="CH7" i="6"/>
  <c r="AE8" i="6"/>
  <c r="BK8" i="6"/>
  <c r="H9" i="6"/>
  <c r="AN9" i="6"/>
  <c r="BT9" i="6"/>
  <c r="AB4" i="6"/>
  <c r="BH4" i="6"/>
  <c r="E5" i="6"/>
  <c r="AK5" i="6"/>
  <c r="BQ5" i="6"/>
  <c r="N6" i="6"/>
  <c r="AT6" i="6"/>
  <c r="BZ6" i="6"/>
  <c r="W7" i="6"/>
  <c r="BC7" i="6"/>
  <c r="CI7" i="6"/>
  <c r="AF8" i="6"/>
  <c r="BL8" i="6"/>
  <c r="I9" i="6"/>
  <c r="AO9" i="6"/>
  <c r="BU9" i="6"/>
  <c r="AC4" i="6"/>
  <c r="BI4" i="6"/>
  <c r="F5" i="6"/>
  <c r="AL5" i="6"/>
  <c r="BR5" i="6"/>
  <c r="O6" i="6"/>
  <c r="AU6" i="6"/>
  <c r="CA6" i="6"/>
  <c r="X7" i="6"/>
  <c r="BD7" i="6"/>
  <c r="CJ7" i="6"/>
  <c r="AG8" i="6"/>
  <c r="BM8" i="6"/>
  <c r="J9" i="6"/>
  <c r="AP9" i="6"/>
  <c r="BV9" i="6"/>
  <c r="BW9" i="6"/>
  <c r="BG16" i="5"/>
  <c r="D17" i="5"/>
  <c r="AJ17" i="5"/>
  <c r="BP17" i="5"/>
  <c r="M18" i="5"/>
  <c r="AS18" i="5"/>
  <c r="BY18" i="5"/>
  <c r="V19" i="5"/>
  <c r="BB19" i="5"/>
  <c r="CH19" i="5"/>
  <c r="AD4" i="6"/>
  <c r="BJ4" i="6"/>
  <c r="G5" i="6"/>
  <c r="AM5" i="6"/>
  <c r="BS5" i="6"/>
  <c r="P6" i="6"/>
  <c r="AV6" i="6"/>
  <c r="CB6" i="6"/>
  <c r="Y7" i="6"/>
  <c r="BE7" i="6"/>
  <c r="CK7" i="6"/>
  <c r="AH8" i="6"/>
  <c r="BN8" i="6"/>
  <c r="K9" i="6"/>
  <c r="AQ9" i="6"/>
  <c r="P4" i="5"/>
  <c r="AV4" i="5"/>
  <c r="CB4" i="5"/>
  <c r="Y5" i="5"/>
  <c r="BE5" i="5"/>
  <c r="CK5" i="5"/>
  <c r="AH6" i="5"/>
  <c r="BN6" i="5"/>
  <c r="K7" i="5"/>
  <c r="AQ7" i="5"/>
  <c r="BW7" i="5"/>
  <c r="T8" i="5"/>
  <c r="AZ8" i="5"/>
  <c r="CF8" i="5"/>
  <c r="AC9" i="5"/>
  <c r="BI9" i="5"/>
  <c r="F10" i="5"/>
  <c r="AL10" i="5"/>
  <c r="BR10" i="5"/>
  <c r="O11" i="5"/>
  <c r="AU11" i="5"/>
  <c r="CA11" i="5"/>
  <c r="X12" i="5"/>
  <c r="BD12" i="5"/>
  <c r="CJ12" i="5"/>
  <c r="AG13" i="5"/>
  <c r="BM13" i="5"/>
  <c r="J14" i="5"/>
  <c r="AP14" i="5"/>
  <c r="BV14" i="5"/>
  <c r="S15" i="5"/>
  <c r="AY15" i="5"/>
  <c r="CE15" i="5"/>
  <c r="AB16" i="5"/>
  <c r="BH16" i="5"/>
  <c r="E17" i="5"/>
  <c r="AK17" i="5"/>
  <c r="BQ17" i="5"/>
  <c r="N18" i="5"/>
  <c r="AT18" i="5"/>
  <c r="BZ18" i="5"/>
  <c r="W19" i="5"/>
  <c r="BC19" i="5"/>
  <c r="CI19" i="5"/>
  <c r="AE4" i="6"/>
  <c r="BK4" i="6"/>
  <c r="H5" i="6"/>
  <c r="AN5" i="6"/>
  <c r="BT5" i="6"/>
  <c r="Q6" i="6"/>
  <c r="AW6" i="6"/>
  <c r="CC6" i="6"/>
  <c r="Z7" i="6"/>
  <c r="BF7" i="6"/>
  <c r="C8" i="6"/>
  <c r="AI8" i="6"/>
  <c r="BO8" i="6"/>
  <c r="L9" i="6"/>
  <c r="AR9" i="6"/>
  <c r="BX9" i="6"/>
  <c r="AF4" i="6"/>
  <c r="BL4" i="6"/>
  <c r="I5" i="6"/>
  <c r="AO5" i="6"/>
  <c r="BU5" i="6"/>
  <c r="R6" i="6"/>
  <c r="AX6" i="6"/>
  <c r="CD6" i="6"/>
  <c r="AA7" i="6"/>
  <c r="BG7" i="6"/>
  <c r="D8" i="6"/>
  <c r="AJ8" i="6"/>
  <c r="BP8" i="6"/>
  <c r="M9" i="6"/>
  <c r="AS9" i="6"/>
  <c r="BY9" i="6"/>
  <c r="AG4" i="6"/>
  <c r="BM4" i="6"/>
  <c r="J5" i="6"/>
  <c r="AP5" i="6"/>
  <c r="BV5" i="6"/>
  <c r="S6" i="6"/>
  <c r="AY6" i="6"/>
  <c r="CE6" i="6"/>
  <c r="AB7" i="6"/>
  <c r="BH7" i="6"/>
  <c r="E8" i="6"/>
  <c r="AK8" i="6"/>
  <c r="BQ8" i="6"/>
  <c r="N9" i="6"/>
  <c r="AT9" i="6"/>
  <c r="BZ9" i="6"/>
  <c r="AH4" i="6"/>
  <c r="BN4" i="6"/>
  <c r="K5" i="6"/>
  <c r="AQ5" i="6"/>
  <c r="BW5" i="6"/>
  <c r="T6" i="6"/>
  <c r="AZ6" i="6"/>
  <c r="CF6" i="6"/>
  <c r="AC7" i="6"/>
  <c r="BI7" i="6"/>
  <c r="F8" i="6"/>
  <c r="AL8" i="6"/>
  <c r="BR8" i="6"/>
  <c r="O9" i="6"/>
  <c r="AU9" i="6"/>
  <c r="CA9" i="6"/>
  <c r="CB9" i="6"/>
  <c r="BL16" i="5"/>
  <c r="I17" i="5"/>
  <c r="AO17" i="5"/>
  <c r="BU17" i="5"/>
  <c r="R18" i="5"/>
  <c r="AX18" i="5"/>
  <c r="CD18" i="5"/>
  <c r="AA19" i="5"/>
  <c r="BG19" i="5"/>
  <c r="C4" i="6"/>
  <c r="AI4" i="6"/>
  <c r="BO4" i="6"/>
  <c r="L5" i="6"/>
  <c r="AR5" i="6"/>
  <c r="BX5" i="6"/>
  <c r="U6" i="6"/>
  <c r="BA6" i="6"/>
  <c r="CG6" i="6"/>
  <c r="AD7" i="6"/>
  <c r="BJ7" i="6"/>
  <c r="G8" i="6"/>
  <c r="AM8" i="6"/>
  <c r="BS8" i="6"/>
  <c r="P9" i="6"/>
  <c r="AV9" i="6"/>
  <c r="U4" i="5"/>
  <c r="BA4" i="5"/>
  <c r="CG4" i="5"/>
  <c r="AD5" i="5"/>
  <c r="BJ5" i="5"/>
  <c r="G6" i="5"/>
  <c r="AM6" i="5"/>
  <c r="BS6" i="5"/>
  <c r="P7" i="5"/>
  <c r="AV7" i="5"/>
  <c r="CB7" i="5"/>
  <c r="Y8" i="5"/>
  <c r="BE8" i="5"/>
  <c r="CK8" i="5"/>
  <c r="AH9" i="5"/>
  <c r="BN9" i="5"/>
  <c r="K10" i="5"/>
  <c r="AQ10" i="5"/>
  <c r="BW10" i="5"/>
  <c r="T11" i="5"/>
  <c r="AZ11" i="5"/>
  <c r="CF11" i="5"/>
  <c r="AC12" i="5"/>
  <c r="BI12" i="5"/>
  <c r="F13" i="5"/>
  <c r="AL13" i="5"/>
  <c r="BR13" i="5"/>
  <c r="O14" i="5"/>
  <c r="AU14" i="5"/>
  <c r="CA14" i="5"/>
  <c r="X15" i="5"/>
  <c r="BD15" i="5"/>
  <c r="CJ15" i="5"/>
  <c r="AG16" i="5"/>
  <c r="BM16" i="5"/>
  <c r="J17" i="5"/>
  <c r="AP17" i="5"/>
  <c r="BV17" i="5"/>
  <c r="S18" i="5"/>
  <c r="AY18" i="5"/>
  <c r="CE18" i="5"/>
  <c r="AB19" i="5"/>
  <c r="BH19" i="5"/>
  <c r="D4" i="6"/>
  <c r="AJ4" i="6"/>
  <c r="BP4" i="6"/>
  <c r="M5" i="6"/>
  <c r="AS5" i="6"/>
  <c r="BY5" i="6"/>
  <c r="V6" i="6"/>
  <c r="BB6" i="6"/>
  <c r="CH6" i="6"/>
  <c r="AE7" i="6"/>
  <c r="BK7" i="6"/>
  <c r="H8" i="6"/>
  <c r="AN8" i="6"/>
  <c r="BT8" i="6"/>
  <c r="Q9" i="6"/>
  <c r="AW9" i="6"/>
  <c r="CC9" i="6"/>
  <c r="E4" i="6"/>
  <c r="AK4" i="6"/>
  <c r="BQ4" i="6"/>
  <c r="N5" i="6"/>
  <c r="AT5" i="6"/>
  <c r="BZ5" i="6"/>
  <c r="W6" i="6"/>
  <c r="BC6" i="6"/>
  <c r="CI6" i="6"/>
  <c r="AF7" i="6"/>
  <c r="BL7" i="6"/>
  <c r="I8" i="6"/>
  <c r="AO8" i="6"/>
  <c r="BU8" i="6"/>
  <c r="R9" i="6"/>
  <c r="AX9" i="6"/>
  <c r="CD9" i="6"/>
  <c r="AY9" i="6"/>
  <c r="CE9" i="6"/>
  <c r="BA9" i="6"/>
  <c r="CG9" i="6"/>
  <c r="BS16" i="5"/>
  <c r="P17" i="5"/>
  <c r="AV17" i="5"/>
  <c r="CB17" i="5"/>
  <c r="Y18" i="5"/>
  <c r="BE18" i="5"/>
  <c r="CK18" i="5"/>
  <c r="AH19" i="5"/>
  <c r="BN19" i="5"/>
  <c r="J4" i="6"/>
  <c r="AP4" i="6"/>
  <c r="BV4" i="6"/>
  <c r="S5" i="6"/>
  <c r="AY5" i="6"/>
  <c r="CE5" i="6"/>
  <c r="AB6" i="6"/>
  <c r="BH6" i="6"/>
  <c r="E7" i="6"/>
  <c r="AK7" i="6"/>
  <c r="BQ7" i="6"/>
  <c r="N8" i="6"/>
  <c r="AT8" i="6"/>
  <c r="BZ8" i="6"/>
  <c r="W9" i="6"/>
  <c r="BC9" i="6"/>
  <c r="AB4" i="5"/>
  <c r="BH4" i="5"/>
  <c r="E5" i="5"/>
  <c r="AK5" i="5"/>
  <c r="BQ5" i="5"/>
  <c r="N6" i="5"/>
  <c r="AT6" i="5"/>
  <c r="BZ6" i="5"/>
  <c r="W7" i="5"/>
  <c r="BC7" i="5"/>
  <c r="CI7" i="5"/>
  <c r="AF8" i="5"/>
  <c r="BL8" i="5"/>
  <c r="I9" i="5"/>
  <c r="AO9" i="5"/>
  <c r="BU9" i="5"/>
  <c r="R10" i="5"/>
  <c r="AX10" i="5"/>
  <c r="CD10" i="5"/>
  <c r="AA11" i="5"/>
  <c r="BG11" i="5"/>
  <c r="D12" i="5"/>
  <c r="AJ12" i="5"/>
  <c r="BP12" i="5"/>
  <c r="M13" i="5"/>
  <c r="AS13" i="5"/>
  <c r="BY13" i="5"/>
  <c r="V14" i="5"/>
  <c r="BB14" i="5"/>
  <c r="CH14" i="5"/>
  <c r="AE15" i="5"/>
  <c r="BK15" i="5"/>
  <c r="H16" i="5"/>
  <c r="AN16" i="5"/>
  <c r="BT16" i="5"/>
  <c r="Q17" i="5"/>
  <c r="AW17" i="5"/>
  <c r="CC17" i="5"/>
  <c r="Z18" i="5"/>
  <c r="BF18" i="5"/>
  <c r="C19" i="5"/>
  <c r="AI19" i="5"/>
  <c r="K4" i="6"/>
  <c r="AQ4" i="6"/>
  <c r="BW4" i="6"/>
  <c r="T5" i="6"/>
  <c r="AZ5" i="6"/>
  <c r="CF5" i="6"/>
  <c r="AC6" i="6"/>
  <c r="BI6" i="6"/>
  <c r="F7" i="6"/>
  <c r="AL7" i="6"/>
  <c r="BR7" i="6"/>
  <c r="O8" i="6"/>
  <c r="AU8" i="6"/>
  <c r="CA8" i="6"/>
  <c r="X9" i="6"/>
  <c r="BD9" i="6"/>
  <c r="CJ9" i="6"/>
</calcChain>
</file>

<file path=xl/sharedStrings.xml><?xml version="1.0" encoding="utf-8"?>
<sst xmlns="http://schemas.openxmlformats.org/spreadsheetml/2006/main" count="2883" uniqueCount="715">
  <si>
    <t>Gate 4 | 3-Concept Financial Model (Unified Skeleton)</t>
  </si>
  <si>
    <t>Model File</t>
  </si>
  <si>
    <t>SPINA3_Gate4_FinancialModel_C1-C3_v1.0_20251227.xlsx</t>
  </si>
  <si>
    <t>Build Date (local)</t>
  </si>
  <si>
    <t>2025-12-27</t>
  </si>
  <si>
    <t>Concept Runs</t>
  </si>
  <si>
    <t>C1 / C2 / C3 (same definitions + logic; ScenarioSelector drives display)</t>
  </si>
  <si>
    <t>Cashflow Timestep</t>
  </si>
  <si>
    <t>Monthly (t = 0..N-1)</t>
  </si>
  <si>
    <t>NPV Discount Rate (Base)</t>
  </si>
  <si>
    <t>11.0% nominal p.a. (DG-0052 Base)</t>
  </si>
  <si>
    <t>Inflation Convention</t>
  </si>
  <si>
    <t>2.0% nominal p.a. (DG-0002 Base) — not escalated in this skeleton; prices/costs are treated as base-year inputs.</t>
  </si>
  <si>
    <t>Notes</t>
  </si>
  <si>
    <t>Spend totals in Spend_Curve_Params had no cached values in SSOT; totals are derived from CostPlan bucket totals and allocated across phases by GFA delivered share (see Inputs_SSOT).</t>
  </si>
  <si>
    <t>Sources (SSOT)</t>
  </si>
  <si>
    <t>MasterInputs, ProgramPhasing, CostPlan, ScheduleBaseline, CashFlowCurves, HardConstraints, DataGapsRanges, Hold/Ops Pack</t>
  </si>
  <si>
    <t>Inputs_SSOT — Snapshots (SSOT) + Trace</t>
  </si>
  <si>
    <t>Source Files (Read-only SSOT)</t>
  </si>
  <si>
    <t>Workstream</t>
  </si>
  <si>
    <t>Filename</t>
  </si>
  <si>
    <t>MasterInputs</t>
  </si>
  <si>
    <t>SPINA3_Inputs_MasterInputs_All_v1.4.2.1_C2GFAFix_TraceHotfix_20251227.xlsx</t>
  </si>
  <si>
    <t>ProgramPhasing</t>
  </si>
  <si>
    <t>SPINA3_Inputs_ConceptProgramPhasing_C1-C3_v1.1.2_20251226.xlsx</t>
  </si>
  <si>
    <t>CostPlan</t>
  </si>
  <si>
    <t>SPINA3_CostPlan_WBS_C1-C3_v1.2.1_20251226.xlsx</t>
  </si>
  <si>
    <t>ScheduleBaseline</t>
  </si>
  <si>
    <t>SPINA3_ScheduleBaseline_Gantt_C1-C3_v1.0.4.5_20251227_UltraTraceRefPatch.xlsx</t>
  </si>
  <si>
    <t>CashFlowCurves</t>
  </si>
  <si>
    <t>SPINA3_CashFlowCurves_Params_C1-C3_v1.0.1.4_20251227_UltraTraceRefPatch.xlsx</t>
  </si>
  <si>
    <t>HardConstraints</t>
  </si>
  <si>
    <t>SPINA3_Inputs_HardConstraints_All_v1.0_20251224.xlsx</t>
  </si>
  <si>
    <t>DataGapsRanges</t>
  </si>
  <si>
    <t>SPINA3_Inputs_DataGapsRanges_All_v1.3_20251227.xlsx</t>
  </si>
  <si>
    <t>Hold/Ops Pack</t>
  </si>
  <si>
    <t>SPINA3_Hold_Operations_AssumptionsPack_ScenarioB_v1.0.1.1_20251227_VersionLogAdd.xlsx</t>
  </si>
  <si>
    <t>Concept_Metrics (Program &amp; Phasing SSOT)</t>
  </si>
  <si>
    <t>Concept_ID</t>
  </si>
  <si>
    <t>Concept_Name</t>
  </si>
  <si>
    <t>Metric_Group</t>
  </si>
  <si>
    <t>Metric_Name</t>
  </si>
  <si>
    <t>Value</t>
  </si>
  <si>
    <t>Unit</t>
  </si>
  <si>
    <t>Timing_or_Phase</t>
  </si>
  <si>
    <t>Source_Ref</t>
  </si>
  <si>
    <t>C1</t>
  </si>
  <si>
    <t>Concept 1: “Residential-Led Green Quarter”</t>
  </si>
  <si>
    <t>Areas</t>
  </si>
  <si>
    <t>Total GFA (overall)</t>
  </si>
  <si>
    <t>m²</t>
  </si>
  <si>
    <t>All</t>
  </si>
  <si>
    <t>Approx (source uses ~ / 'Approximately').</t>
  </si>
  <si>
    <t>1. Cover &amp; Version.docx | Concept 1: “Residential-Led Green Quarter” | Approximately 46,000 m² GFA total</t>
  </si>
  <si>
    <t>Residential GFA</t>
  </si>
  <si>
    <t>Approx; stated explicitly. Other use GFA not explicitly quantified for C1.</t>
  </si>
  <si>
    <t>1. Cover &amp; Version.docx | Concept 1: “Residential-Led Green Quarter” | 27,600 m² residential</t>
  </si>
  <si>
    <t>Tertiary/Office GFA</t>
  </si>
  <si>
    <t>Only % is stated for C1; no explicit m² stated. | Original Value: TBD – not specified in primary source. Derived from SSOT Total_GFA and shares; Base as exact allocation. Evidence_Tier=SSOT_Derived; Confidence=High.</t>
  </si>
  <si>
    <t>SPINA3_Inputs_MasterInputs_All_v1.3.2_UnleveredSwitch_20251226.xlsx | Master_Inputs | MI-0024, MI-0029, MI-0030 | Derived allocation</t>
  </si>
  <si>
    <t>Commercial/Retail GFA</t>
  </si>
  <si>
    <t>SPINA3_Inputs_MasterInputs_All_v1.3.2_UnleveredSwitch_20251226.xlsx | Master_Inputs | MI-0024, MI-0029, MI-0031 | Derived allocation</t>
  </si>
  <si>
    <t>Civic/Other GFA</t>
  </si>
  <si>
    <t>SPINA3_Inputs_MasterInputs_All_v1.3.2_UnleveredSwitch_20251226.xlsx | Master_Inputs | MI-0024, MI-0029, MI-0032 | Derived allocation</t>
  </si>
  <si>
    <t>Mix</t>
  </si>
  <si>
    <t>Residential share</t>
  </si>
  <si>
    <t>% of GFA</t>
  </si>
  <si>
    <t>Approx (~60%).</t>
  </si>
  <si>
    <t>1. Cover &amp; Version.docx | Concept 1: “Residential-Led Green Quarter” | ~60% Residential</t>
  </si>
  <si>
    <t>Tertiary/Office share</t>
  </si>
  <si>
    <t>Approx (~15%).</t>
  </si>
  <si>
    <t>1. Cover &amp; Version.docx | Concept 1: “Residential-Led Green Quarter” | ~15% Office</t>
  </si>
  <si>
    <t>Commercial/Retail share</t>
  </si>
  <si>
    <t>Approx (~10%).</t>
  </si>
  <si>
    <t>1. Cover &amp; Version.docx | Concept 1: “Residential-Led Green Quarter” | ~10% Retail</t>
  </si>
  <si>
    <t>Civic/Other share</t>
  </si>
  <si>
    <t>1. Cover &amp; Version.docx | Concept 1: “Residential-Led Green Quarter” | ~15% Civic/</t>
  </si>
  <si>
    <t>Units</t>
  </si>
  <si>
    <t>Total residential units (approx; rounded)</t>
  </si>
  <si>
    <t>units</t>
  </si>
  <si>
    <t>Source indicates ~314 units then 'round to 300'.</t>
  </si>
  <si>
    <t>1. Cover &amp; Version.docx | Concept 1: “Residential-Led Green Quarter” | round to 300</t>
  </si>
  <si>
    <t>Affordable housing (max share mentioned)</t>
  </si>
  <si>
    <t>% of units</t>
  </si>
  <si>
    <t>Stated as 'Up to 20% of units'.</t>
  </si>
  <si>
    <t>1. Cover &amp; Version.docx | Concept 1: “Residential-Led Green Quarter” | Affordable Housing: Up to 20%</t>
  </si>
  <si>
    <t>Other</t>
  </si>
  <si>
    <t>Average gross unit size (range)</t>
  </si>
  <si>
    <t>m²/unit (gross)</t>
  </si>
  <si>
    <t>Range stated; keep as text to preserve range. Original range text preserved: '80–90'; Base set to midpoint for numeric stability. Distribution_Type=Triangular. Audit note: Original source stated range '80–90' (verbatim). Stored Value is midpoint for numeric stability. Low=80; High=90; Base(midpoint)=85.</t>
  </si>
  <si>
    <t>1. Cover &amp; Version.docx | Concept 1: “Residential-Led Green Quarter” | Average gross unit size range 80–90 m² (gross) | Derived midpoint per normalization rule | Range preserved in Notes; midpoint used for Base</t>
  </si>
  <si>
    <t>Residential net unit size (range)</t>
  </si>
  <si>
    <t>m²/unit (net)</t>
  </si>
  <si>
    <t>Range stated; keep as text to preserve range. Original range text preserved: '65–70'; Base set to midpoint for numeric stability. Distribution_Type=Triangular. Audit note: Original source stated range '65–70' (verbatim). Stored Value is midpoint for numeric stability. Low=65; High=70; Base(midpoint)=67.5.</t>
  </si>
  <si>
    <t>1. Cover &amp; Version.docx | Concept 1: “Residential-Led Green Quarter” | Residential net unit size range 65–70 m² (net) | Derived midpoint per normalization rule | Range preserved in Notes; midpoint used for Base</t>
  </si>
  <si>
    <t>Residential net-to-gross efficiency (assumed)</t>
  </si>
  <si>
    <t>%</t>
  </si>
  <si>
    <t>Stated as assumed ~80%.</t>
  </si>
  <si>
    <t>1. Cover &amp; Version.docx | Concept 1: “Residential-Led Green Quarter” | efficiency for residential is assumed ~80%</t>
  </si>
  <si>
    <t>Commercial</t>
  </si>
  <si>
    <t>Supermarket size (if included)</t>
  </si>
  <si>
    <t>Mentioned as a medium-sized supermarket (~1,500 m²).</t>
  </si>
  <si>
    <t>1. Cover &amp; Version.docx | Concept 1: “Residential-Led Green Quarter” | medium-sized supermarket (~1,500 m²)</t>
  </si>
  <si>
    <t>C2</t>
  </si>
  <si>
    <t>Concept 2: “Balanced Urban Hub”</t>
  </si>
  <si>
    <t>Approx (source uses ~ / 'Still ~46,000 m²').</t>
  </si>
  <si>
    <t>1. Cover &amp; Version.docx | Concept 2: “Balanced Urban Hub” | Still ~46,000 m² GFA total</t>
  </si>
  <si>
    <t>Approx; stated explicitly. | Original Value: 18500. Reconciled to SSOT shares (40/40/20) from MasterInputs. Evidence_Tier=SSOT_Derived; Confidence=High.</t>
  </si>
  <si>
    <t>SPINA3_Inputs_MasterInputs_All_v1.3.2_UnleveredSwitch_20251226.xlsx | Master_Inputs | MI-0039, MI-0043 | Derived allocation</t>
  </si>
  <si>
    <t>SPINA3_Inputs_MasterInputs_All_v1.3.2_UnleveredSwitch_20251226.xlsx | Master_Inputs | MI-0039, MI-0044 | Derived allocation</t>
  </si>
  <si>
    <t>Approx; stated explicitly. | Original Value: 9000. Reconciled to SSOT shares (40/40/20) from MasterInputs. Evidence_Tier=SSOT_Derived; Confidence=High.</t>
  </si>
  <si>
    <t>SPINA3_Inputs_MasterInputs_All_v1.3.2_UnleveredSwitch_20251226.xlsx | Master_Inputs | MI-0039, MI-0045 | Derived allocation</t>
  </si>
  <si>
    <t>Stated as ~40% / 40% in use mix.</t>
  </si>
  <si>
    <t>1. Cover &amp; Version.docx | Concept 2: “Balanced Urban Hub” | ~40% Residential</t>
  </si>
  <si>
    <t>Stated as 40% in use mix.</t>
  </si>
  <si>
    <t>1. Cover &amp; Version.docx | Concept 2: “Balanced Urban Hub” | 40% Tertiary</t>
  </si>
  <si>
    <t>Stated as 20% in use mix.</t>
  </si>
  <si>
    <t>1. Cover &amp; Version.docx | Concept 2: “Balanced Urban Hub” | 20% Commercial</t>
  </si>
  <si>
    <t>Total residential units (about)</t>
  </si>
  <si>
    <t>Stated as 'about 200 units'.</t>
  </si>
  <si>
    <t>1. Cover &amp; Version.docx | Concept 2: “Balanced Urban Hub” | about 200 units</t>
  </si>
  <si>
    <t>Buildings</t>
  </si>
  <si>
    <t>Office buildings count (stated option)</t>
  </si>
  <si>
    <t>buildings</t>
  </si>
  <si>
    <t>Stated as 'Two office buildings'.</t>
  </si>
  <si>
    <t>1. Cover &amp; Version.docx | Concept 2: “Balanced Urban Hub” | Two office buildings</t>
  </si>
  <si>
    <t>Office building size (each, approx)</t>
  </si>
  <si>
    <t>m² GFA/building</t>
  </si>
  <si>
    <t>Stated as '~9,000 m² each'.</t>
  </si>
  <si>
    <t>1. Cover &amp; Version.docx | Concept 2: “Balanced Urban Hub” | ~9,000 m² each</t>
  </si>
  <si>
    <t>Retail split: supermarket+mall area</t>
  </si>
  <si>
    <t>Stated as '3,000 m² supermarket+mall'.</t>
  </si>
  <si>
    <t>1. Cover &amp; Version.docx | Concept 2: “Balanced Urban Hub” | 3,000 m² supermarket+mall</t>
  </si>
  <si>
    <t>Retail split: high-street retail area</t>
  </si>
  <si>
    <t>Stated as '6,000 m² of high-street retail'.</t>
  </si>
  <si>
    <t>1. Cover &amp; Version.docx | Concept 2: “Balanced Urban Hub” | 6,000 m² of high-street</t>
  </si>
  <si>
    <t>Office net-to-gross (assumed range)</t>
  </si>
  <si>
    <t>Stated as '~85–90%'. Original range text preserved: '85–90'; Base set to midpoint for numeric stability. Distribution_Type=Triangular. Audit note: Original source stated range '85–90' (verbatim). Stored Value is midpoint for numeric stability. Low=85; High=90; Base(midpoint)=87.5.</t>
  </si>
  <si>
    <t>1. Cover &amp; Version.docx | Concept 2: “Balanced Urban Hub” | Office net-to-gross range 85–90% | Derived midpoint per normalization rule | Range preserved in Notes; midpoint used for Base</t>
  </si>
  <si>
    <t>Net office area (derived in text)</t>
  </si>
  <si>
    <t>m² net</t>
  </si>
  <si>
    <t>Stated as 'meaning 18,500 m² GFA yields ~16,500 m² net office space'.</t>
  </si>
  <si>
    <t>1. Cover &amp; Version.docx | Concept 2: “Balanced Urban Hub” | yields ~16,500 m² net</t>
  </si>
  <si>
    <t>Jobs accommodated (range; stated)</t>
  </si>
  <si>
    <t>jobs</t>
  </si>
  <si>
    <t>Stated range; keep as text. Original range text preserved: '1,100–1,300'; Base set to midpoint for numeric stability. Distribution_Type=Triangular. Audit note: Original source stated range '1,100–1,300' (verbatim). Stored Value is midpoint for numeric stability. Low=1100; High=1300; Base(midpoint)=1200.</t>
  </si>
  <si>
    <t>1. Cover &amp; Version.docx | Concept 2: “Balanced Urban Hub” | Jobs accommodated range 1,100–1,300 | Derived midpoint per normalization rule | Range preserved in Notes; midpoint used for Base</t>
  </si>
  <si>
    <t>Workspace density (stated)</t>
  </si>
  <si>
    <t>m²/workstation</t>
  </si>
  <si>
    <t>Stated as '~15 m² per workstation'.</t>
  </si>
  <si>
    <t>1. Cover &amp; Version.docx | Concept 2: “Balanced Urban Hub” | ~15 m² per workstation</t>
  </si>
  <si>
    <t>C3</t>
  </si>
  <si>
    <t>Concept 3: “Innovation Campus &amp; Housing”</t>
  </si>
  <si>
    <t>Concept 3 section does not explicitly restate total GFA. | Original Value: TBD – not specified in primary source. Derived from SSOT Total_GFA (MasterInputs). Evidence_Tier=SSOT_Derived; Confidence=Medium.</t>
  </si>
  <si>
    <t>SPINA3_Inputs_MasterInputs_All_v1.3.2_UnleveredSwitch_20251226.xlsx | Master_Inputs | MI-0055 | Derived allocation</t>
  </si>
  <si>
    <t>Approx; stated explicitly.</t>
  </si>
  <si>
    <t>1. Cover &amp; Version.docx | Concept 3: “Innovation Campus &amp; Housing” | ~23,000 m² GFA residential</t>
  </si>
  <si>
    <t>Tertiary/Office GFA (approx)</t>
  </si>
  <si>
    <t>Stated as '~30% (~13,800 m²)'.</t>
  </si>
  <si>
    <t>1. Cover &amp; Version.docx | Concept 3: “Innovation Campus &amp; Housing” | Tertiary ~30% (~13,800 m²)</t>
  </si>
  <si>
    <t>Commercial/Retail GFA (approx)</t>
  </si>
  <si>
    <t>Stated as '~10% (~4,600 m²)'.</t>
  </si>
  <si>
    <t>1. Cover &amp; Version.docx | Concept 3: “Innovation Campus &amp; Housing” | Retail ~10% (~4,600 m²)</t>
  </si>
  <si>
    <t>Special/Institutional GFA (approx)</t>
  </si>
  <si>
    <t>Stated as 'Special 4,600 m² (10%)'.</t>
  </si>
  <si>
    <t>1. Cover &amp; Version.docx | Concept 3: “Innovation Campus &amp; Housing” | Special 4,600 m² (10%)</t>
  </si>
  <si>
    <t>Approx (~50%).</t>
  </si>
  <si>
    <t>1. Cover &amp; Version.docx | Concept 3: “Innovation Campus &amp; Housing” | ~50% Residential</t>
  </si>
  <si>
    <t>Tertiary share</t>
  </si>
  <si>
    <t>Approx (~30%).</t>
  </si>
  <si>
    <t>1. Cover &amp; Version.docx | Concept 3: “Innovation Campus &amp; Housing” | ~30% Tertiary</t>
  </si>
  <si>
    <t>1. Cover &amp; Version.docx | Concept 3: “Innovation Campus &amp; Housing” | ~10% Commercial</t>
  </si>
  <si>
    <t>Special/Institutional share</t>
  </si>
  <si>
    <t>1. Cover &amp; Version.docx | Concept 3: “Innovation Campus &amp; Housing” | ~10% Special</t>
  </si>
  <si>
    <t>Total residential units (if mostly regular apartments)</t>
  </si>
  <si>
    <t>Stated as '~250 units'.</t>
  </si>
  <si>
    <t>1. Cover &amp; Version.docx | Concept 3: “Innovation Campus &amp; Housing” | ~250 units</t>
  </si>
  <si>
    <t>Regular residential units (if student housing included)</t>
  </si>
  <si>
    <t>Stated as '150 regular units + student residence'.</t>
  </si>
  <si>
    <t>1. Cover &amp; Version.docx | Concept 3: “Innovation Campus &amp; Housing” | 150 regular units</t>
  </si>
  <si>
    <t>Student housing beds (if included)</t>
  </si>
  <si>
    <t>beds</t>
  </si>
  <si>
    <t>Stated as 'student residence of 100 beds'.</t>
  </si>
  <si>
    <t>1. Cover &amp; Version.docx | Concept 3: “Innovation Campus &amp; Housing” | student residence of 100 beds</t>
  </si>
  <si>
    <t>Student housing area per bed (stated)</t>
  </si>
  <si>
    <t>m² GFA/bed</t>
  </si>
  <si>
    <t>Stated as '~20 m² GFA/bed'.</t>
  </si>
  <si>
    <t>1. Cover &amp; Version.docx | Concept 3: “Innovation Campus &amp; Housing” | roughly 20 m² GFA/bed</t>
  </si>
  <si>
    <t>Student housing area for 100 beds (stated)</t>
  </si>
  <si>
    <t>Stated as '100 beds = 2,000 m²'.</t>
  </si>
  <si>
    <t>1. Cover &amp; Version.docx | Concept 3: “Innovation Campus &amp; Housing” | 100 beds = 2,000 m²</t>
  </si>
  <si>
    <t>Tertiary building description (stated)</t>
  </si>
  <si>
    <t>one 7-story multi-use building</t>
  </si>
  <si>
    <t>text</t>
  </si>
  <si>
    <t>Text description; no further quantification.</t>
  </si>
  <si>
    <t>1. Cover &amp; Version.docx | Concept 3: “Innovation Campus &amp; Housing” | 13,800 m² could be one 7-story</t>
  </si>
  <si>
    <t>Phasing_Table (Program &amp; Phasing SSOT)</t>
  </si>
  <si>
    <t>Phase_ID</t>
  </si>
  <si>
    <t>Phase_Timeframe</t>
  </si>
  <si>
    <t>Phase_Duration</t>
  </si>
  <si>
    <t>Key_Deliverables</t>
  </si>
  <si>
    <t>Units_Delivered_in_Phase</t>
  </si>
  <si>
    <t>Units_Unit</t>
  </si>
  <si>
    <t>GFA_Delivered_in_Phase</t>
  </si>
  <si>
    <t>GFA_Unit</t>
  </si>
  <si>
    <t>Dependencies_or_Gates</t>
  </si>
  <si>
    <t>GFA_Delivered_in_Phase_num</t>
  </si>
  <si>
    <t>P1</t>
  </si>
  <si>
    <t>Years 1–2</t>
  </si>
  <si>
    <t>Focus on southern part – construct ~150 housing units; build Via Ceva extension in this phase (as stated).</t>
  </si>
  <si>
    <t>Via Ceva extension in Phase 1 (as stated).</t>
  </si>
  <si>
    <t>Approx on unit count (~150). | Original GFA_Delivered_in_Phase: TBD – not specified in primary source. Set from SSOT schedule input (MI-0074) for Gate4 readiness. Evidence_Tier=SSOT_Derived; Confidence=High. | Original Phase_Duration: 2 years (stated as Years 1–2). Stored as numeric months=24 per deterministic conversion rule. Evidence_Tier=Derived; Confidence=Medium.</t>
  </si>
  <si>
    <t>SPINA3_Inputs_MasterInputs_All_v1.3.2_UnleveredSwitch_20251226.xlsx | Master_Inputs | MI-0074 | Derived allocation | Duration months derived from Phase_Timeframe per deterministic rule</t>
  </si>
  <si>
    <t>P2</t>
  </si>
  <si>
    <t>Years 3–5</t>
  </si>
  <si>
    <t>Develop the northern residential block (~150 units) and small office/co-working building near Environment Park (as stated); complete remaining public spaces (as stated).</t>
  </si>
  <si>
    <t>Office/co-working near Environment Park mentioned.</t>
  </si>
  <si>
    <t>Approx on unit count (~150). | Original GFA_Delivered_in_Phase: TBD – not specified in primary source. Set from SSOT schedule input (MI-0080) for Gate4 readiness. Evidence_Tier=SSOT_Derived; Confidence=High. | Original Phase_Duration: 3 years (stated as Years 3–5). Stored as numeric months=36 per deterministic conversion rule. Evidence_Tier=Derived; Confidence=Medium.</t>
  </si>
  <si>
    <t>SPINA3_Inputs_MasterInputs_All_v1.3.2_UnleveredSwitch_20251226.xlsx | Master_Inputs | MI-0080 | Derived allocation | Duration months derived from Phase_Timeframe per deterministic rule</t>
  </si>
  <si>
    <t>P3</t>
  </si>
  <si>
    <t>Year 5–6</t>
  </si>
  <si>
    <t>Project close-out – deliver any remaining civic/retail/amenities and absorption/sale of remaining units (as described).</t>
  </si>
  <si>
    <t>Narrative-only close-out phase.</t>
  </si>
  <si>
    <t>Timeframe stated as Year 5–6. | Original Units_Delivered_in_Phase: TBD – not specified in primary source. Set from SSOT schedule input (MI-0085) for Gate4 readiness. Evidence_Tier=SSOT_Derived; Confidence=High. | Original GFA_Delivered_in_Phase: TBD – not specified in primary source. Set from SSOT schedule input (MI-0086) for Gate4 readiness. Evidence_Tier=SSOT_Derived; Confidence=High. | Original Phase_Duration: TBD – not specified in primary source. Stored as numeric months=24 per deterministic conversion rule. Evidence_Tier=Derived; Confidence=Medium.</t>
  </si>
  <si>
    <t>SPINA3_Inputs_MasterInputs_All_v1.3.2_UnleveredSwitch_20251226.xlsx | Master_Inputs | MI-0086 | Derived allocation | Duration months derived from Phase_Timeframe per deterministic rule</t>
  </si>
  <si>
    <t>Years 1–3</t>
  </si>
  <si>
    <t>Construct one office building (~9k m²) and one residential block (~100 units) simultaneously; deliver central retail complex (at least supermarket portion) and basic infrastructure; includes opening Via Ceva and partial Via Dronero (as stated).</t>
  </si>
  <si>
    <t>Requires coordination of office + housing + retail delivery (as described).</t>
  </si>
  <si>
    <t>Approx on office size (~9k) and units (~100). | Original Phase_Duration: 3 years (stated as Years 1–3). Stored as numeric months=36 per deterministic conversion rule. Evidence_Tier=Derived; Confidence=Medium. | Hotfix: Reconciled phase total GFA to match 100 res units in P1 (~9,200 m²) + office (~9,000 m²); remainder allocated to P2 to preserve total 46,000 m².</t>
  </si>
  <si>
    <t>SPINA3_Inputs_ConceptProgramPhasing_C1-C3_v1.1_20251226.xlsx | Phasing_Table | C2 P1/P2 | Derived reconciliation using C2 totals and units split</t>
  </si>
  <si>
    <t>Years 4–6</t>
  </si>
  <si>
    <t>Build the second office building and remaining ~100 residential units; continue/complete public space and park (as described).</t>
  </si>
  <si>
    <t>Second office building referenced; size stated elsewhere as ~9,000 m² each (see Concept_Metrics).</t>
  </si>
  <si>
    <t>Approx on unit count (~100). | Original GFA_Delivered_in_Phase: TBD – not specified in primary source. Set from SSOT schedule input (MI-0098) for Gate4 readiness. Evidence_Tier=SSOT_Derived; Confidence=High. | Original Phase_Duration: 3 years (stated as Years 4–6). Stored as numeric months=36 per deterministic conversion rule. Evidence_Tier=Derived; Confidence=Medium. | Hotfix: Reconciled phase total GFA to match 100 res units in P1 (~9,200 m²) + office (~9,000 m²); remainder allocated to P2 to preserve total 46,000 m².</t>
  </si>
  <si>
    <t>Year 6</t>
  </si>
  <si>
    <t>Finalize any leftover retail fit-outs (e.g., smaller shops once enough residents/workers); avoid flooding office market (as described).</t>
  </si>
  <si>
    <t>Narrative-only Phase 3 (no quantified delivery).</t>
  </si>
  <si>
    <t>Timeframe stated as Year 6+. | Original Units_Delivered_in_Phase: TBD – not specified in primary source. Set from SSOT schedule input (MI-0103) for Gate4 readiness. Evidence_Tier=SSOT_Derived; Confidence=High. | Original GFA_Delivered_in_Phase: TBD – not specified in primary source. Set from SSOT schedule input (MI-0104) for Gate4 readiness. Evidence_Tier=SSOT_Derived; Confidence=High. | Original Phase_Duration: TBD – not specified in primary source. Stored as numeric months=12 per deterministic conversion rule. Original Phase_Timeframe: Year 6+. 'Year 6+' normalized to finite Year 6; duration set to 12 months per default rule. Evidence_Tier=Derived; Confidence=Medium.</t>
  </si>
  <si>
    <t>SPINA3_Inputs_MasterInputs_All_v1.3.2_UnleveredSwitch_20251226.xlsx | Master_Inputs | MI-0104 | Derived allocation | Duration months derived from Phase_Timeframe per deterministic rule</t>
  </si>
  <si>
    <t>Develop the core Innovation Campus building(s) and initial housing (~100 units); anchor institution early is key (as stated).</t>
  </si>
  <si>
    <t>Dependency: securing anchor institution early (as stated).</t>
  </si>
  <si>
    <t>Approx on unit count (~100). | Original GFA_Delivered_in_Phase: TBD – not specified in primary source. Set from SSOT schedule input (MI-0110) for Gate4 readiness. Evidence_Tier=SSOT_Derived; Confidence=High. | Original Phase_Duration: 3 years (stated as Years 1–3). Stored as numeric months=36 per deterministic conversion rule. Evidence_Tier=Derived; Confidence=Medium.</t>
  </si>
  <si>
    <t>SPINA3_Inputs_MasterInputs_All_v1.3.2_UnleveredSwitch_20251226.xlsx | Master_Inputs | MI-0110 | Derived allocation | Duration months derived from Phase_Timeframe per deterministic rule</t>
  </si>
  <si>
    <t>Years 4–5</t>
  </si>
  <si>
    <t>Build remaining housing (~150 units) and a secondary office/tertiary component if not done in phase 1 (as described).</t>
  </si>
  <si>
    <t>Secondary office/tertiary component referenced conditionally.</t>
  </si>
  <si>
    <t>Approx on unit count (~150). | Original GFA_Delivered_in_Phase: TBD – not specified in primary source. Set from SSOT schedule input (MI-0116) for Gate4 readiness. Evidence_Tier=SSOT_Derived; Confidence=High. | Original Phase_Duration: 2 years (stated as Years 4–5). Stored as numeric months=24 per deterministic conversion rule. Evidence_Tier=Derived; Confidence=Medium.</t>
  </si>
  <si>
    <t>SPINA3_Inputs_MasterInputs_All_v1.3.2_UnleveredSwitch_20251226.xlsx | Master_Inputs | MI-0116 | Derived allocation | Duration months derived from Phase_Timeframe per deterministic rule</t>
  </si>
  <si>
    <t>Complete special features and remaining retail; fully animate site with residents and daily population from institution (as described).</t>
  </si>
  <si>
    <t>Timeframe stated as Year 5–6. | Original Units_Delivered_in_Phase: TBD – not specified in primary source. Set from SSOT schedule input (MI-0121) for Gate4 readiness. Evidence_Tier=SSOT_Derived; Confidence=High. | Original GFA_Delivered_in_Phase: TBD – not specified in primary source. Set from SSOT schedule input (MI-0122) for Gate4 readiness. Evidence_Tier=SSOT_Derived; Confidence=High. | Original Phase_Duration: TBD – not specified in primary source. Stored as numeric months=24 per deterministic conversion rule. Evidence_Tier=Derived; Confidence=Medium.</t>
  </si>
  <si>
    <t>SPINA3_Inputs_MasterInputs_All_v1.3.2_UnleveredSwitch_20251226.xlsx | Master_Inputs | MI-0122 | Derived allocation | Duration months derived from Phase_Timeframe per deterministic rule</t>
  </si>
  <si>
    <t>Spend_Curve_Params (SSOT timing + curve; Total_Cost_Base derived from CostPlan bucket totals)</t>
  </si>
  <si>
    <t>Param_ID</t>
  </si>
  <si>
    <t>Cashflow_Bucket</t>
  </si>
  <si>
    <t>WBS_Level1</t>
  </si>
  <si>
    <t>Curve_Profile_ID</t>
  </si>
  <si>
    <t>Curve_Horizon_Months</t>
  </si>
  <si>
    <t>Anchor_Window</t>
  </si>
  <si>
    <t>Spend_Start_Month</t>
  </si>
  <si>
    <t>Spend_End_Month</t>
  </si>
  <si>
    <t>Total_Cost_Base</t>
  </si>
  <si>
    <t>Evidence_Tier</t>
  </si>
  <si>
    <t>Linked_Gap_ID</t>
  </si>
  <si>
    <t>SP-0001</t>
  </si>
  <si>
    <t>Land</t>
  </si>
  <si>
    <t>Land / Demolition / Site &amp; Remediation</t>
  </si>
  <si>
    <t>SPEND_12_C1</t>
  </si>
  <si>
    <t>Pre-Construction</t>
  </si>
  <si>
    <t>Assumed</t>
  </si>
  <si>
    <t>DG-0010</t>
  </si>
  <si>
    <t>Template profile assumed (Curve_Library); timing window='Procurement'. Total_Cost_Base blank unless available from CostPlan.</t>
  </si>
  <si>
    <t>SPINA3_CostPlan_WBS_C1-C3_v1.2.1_20251226.xlsx | Cashflow_Mapping | WBS_Code</t>
  </si>
  <si>
    <t>SP-0002</t>
  </si>
  <si>
    <t>Demolition</t>
  </si>
  <si>
    <t>SP-0003</t>
  </si>
  <si>
    <t>Site</t>
  </si>
  <si>
    <t>SP-0004</t>
  </si>
  <si>
    <t>HardCost</t>
  </si>
  <si>
    <t>Hard Costs (Construction)</t>
  </si>
  <si>
    <t>Construction</t>
  </si>
  <si>
    <t>Template profile assumed (Curve_Library); timing window='Construction'. Total_Cost_Base blank unless available from CostPlan.</t>
  </si>
  <si>
    <t>SP-0005</t>
  </si>
  <si>
    <t>SoftCost</t>
  </si>
  <si>
    <t>Soft Costs (Professional &amp; Development)</t>
  </si>
  <si>
    <t>SP-0006</t>
  </si>
  <si>
    <t>PublicWorks</t>
  </si>
  <si>
    <t>Public Works (Roads / Public space / Utilities)</t>
  </si>
  <si>
    <t>SP-0007</t>
  </si>
  <si>
    <t>FinancingFees</t>
  </si>
  <si>
    <t>SP-0008</t>
  </si>
  <si>
    <t>Contingency</t>
  </si>
  <si>
    <t>SP-0009</t>
  </si>
  <si>
    <t>SP-0010</t>
  </si>
  <si>
    <t>SP-0011</t>
  </si>
  <si>
    <t>SP-0012</t>
  </si>
  <si>
    <t>SP-0013</t>
  </si>
  <si>
    <t>SP-0014</t>
  </si>
  <si>
    <t>SP-0015</t>
  </si>
  <si>
    <t>SP-0016</t>
  </si>
  <si>
    <t>SP-0017</t>
  </si>
  <si>
    <t>SP-0018</t>
  </si>
  <si>
    <t>SP-0019</t>
  </si>
  <si>
    <t>SP-0020</t>
  </si>
  <si>
    <t>SP-0021</t>
  </si>
  <si>
    <t>SP-0022</t>
  </si>
  <si>
    <t>SP-0023</t>
  </si>
  <si>
    <t>SP-0024</t>
  </si>
  <si>
    <t>SP-0025</t>
  </si>
  <si>
    <t>SPEND_12_C2</t>
  </si>
  <si>
    <t>DG-0014</t>
  </si>
  <si>
    <t>SP-0026</t>
  </si>
  <si>
    <t>SP-0027</t>
  </si>
  <si>
    <t>SP-0028</t>
  </si>
  <si>
    <t>SP-0029</t>
  </si>
  <si>
    <t>SP-0030</t>
  </si>
  <si>
    <t>SP-0031</t>
  </si>
  <si>
    <t>SP-0032</t>
  </si>
  <si>
    <t>SP-0033</t>
  </si>
  <si>
    <t>SP-0034</t>
  </si>
  <si>
    <t>SP-0035</t>
  </si>
  <si>
    <t>SP-0036</t>
  </si>
  <si>
    <t>SP-0037</t>
  </si>
  <si>
    <t>SP-0038</t>
  </si>
  <si>
    <t>SP-0039</t>
  </si>
  <si>
    <t>SP-0040</t>
  </si>
  <si>
    <t>SP-0041</t>
  </si>
  <si>
    <t>SP-0042</t>
  </si>
  <si>
    <t>SP-0043</t>
  </si>
  <si>
    <t>SP-0044</t>
  </si>
  <si>
    <t>SP-0045</t>
  </si>
  <si>
    <t>SP-0046</t>
  </si>
  <si>
    <t>SP-0047</t>
  </si>
  <si>
    <t>SP-0048</t>
  </si>
  <si>
    <t>SP-0049</t>
  </si>
  <si>
    <t>SPEND_12_C3</t>
  </si>
  <si>
    <t>DG-0019</t>
  </si>
  <si>
    <t>SP-0050</t>
  </si>
  <si>
    <t>SP-0051</t>
  </si>
  <si>
    <t>SP-0052</t>
  </si>
  <si>
    <t>SP-0053</t>
  </si>
  <si>
    <t>SP-0054</t>
  </si>
  <si>
    <t>SP-0055</t>
  </si>
  <si>
    <t>SP-0056</t>
  </si>
  <si>
    <t>SP-0057</t>
  </si>
  <si>
    <t>SP-0058</t>
  </si>
  <si>
    <t>SP-0059</t>
  </si>
  <si>
    <t>SP-0060</t>
  </si>
  <si>
    <t>SP-0061</t>
  </si>
  <si>
    <t>SP-0062</t>
  </si>
  <si>
    <t>SP-0063</t>
  </si>
  <si>
    <t>SP-0064</t>
  </si>
  <si>
    <t>SP-0065</t>
  </si>
  <si>
    <t>SP-0066</t>
  </si>
  <si>
    <t>SP-0067</t>
  </si>
  <si>
    <t>SP-0068</t>
  </si>
  <si>
    <t>SP-0069</t>
  </si>
  <si>
    <t>SP-0070</t>
  </si>
  <si>
    <t>SP-0071</t>
  </si>
  <si>
    <t>SP-0072</t>
  </si>
  <si>
    <t>Receipt_Curve_Params (SSOT timing + curve; Total_Revenue_Base derived using ProgramPhasing mix + MasterInputs/ HoldPack)</t>
  </si>
  <si>
    <t>Receipt_Channel</t>
  </si>
  <si>
    <t>Pricing_MI_Input_ID</t>
  </si>
  <si>
    <t>Absorption_MI_Input_ID</t>
  </si>
  <si>
    <t>Horizon_Months</t>
  </si>
  <si>
    <t>Receipt_Start_Month</t>
  </si>
  <si>
    <t>Receipt_End_Month</t>
  </si>
  <si>
    <t>Total_Revenue_Base</t>
  </si>
  <si>
    <t>Total_Revenue_Derived</t>
  </si>
  <si>
    <t>RC-0001</t>
  </si>
  <si>
    <t>Res_Sales</t>
  </si>
  <si>
    <t>MI-0129</t>
  </si>
  <si>
    <t>MI-0132</t>
  </si>
  <si>
    <t>RECEIPT_12_C1</t>
  </si>
  <si>
    <t>Presales_Absorption</t>
  </si>
  <si>
    <t>Template profile assumed (Curve_Library); Total_Revenue_Base blank unless computable without invention.</t>
  </si>
  <si>
    <t>SPINA3_Inputs_MasterInputs_All_v1.4.2.1_C2GFAFix_TraceHotfix_20251227.xlsx | Master_Inputs | MI-0129</t>
  </si>
  <si>
    <t>RC-0002</t>
  </si>
  <si>
    <t>Office_Rent</t>
  </si>
  <si>
    <t>MI-0130</t>
  </si>
  <si>
    <t>MI-0133</t>
  </si>
  <si>
    <t>Post-Delivery</t>
  </si>
  <si>
    <t>SPINA3_Inputs_MasterInputs_All_v1.4.2.1_C2GFAFix_TraceHotfix_20251227.xlsx | Master_Inputs | MI-0130</t>
  </si>
  <si>
    <t>RC-0003</t>
  </si>
  <si>
    <t>Retail_Rent</t>
  </si>
  <si>
    <t>MI-0131</t>
  </si>
  <si>
    <t>Template profile assumed (Curve_Library); Total_Revenue_Base blank unless computable without invention. Absorption assumption for retail not specified (no MI reference).</t>
  </si>
  <si>
    <t>SPINA3_Inputs_MasterInputs_All_v1.4.2.1_C2GFAFix_TraceHotfix_20251227.xlsx | Master_Inputs | MI-0131</t>
  </si>
  <si>
    <t>RC-0004</t>
  </si>
  <si>
    <t>Res_Rent</t>
  </si>
  <si>
    <t>Template profile assumed (Curve_Library); Total_Revenue_Base blank unless computable without invention. Tenure split and residential rent assumptions are TBD; treat as placeholder.</t>
  </si>
  <si>
    <t>TBD – not specified in sources</t>
  </si>
  <si>
    <t>RC-0005</t>
  </si>
  <si>
    <t>RC-0006</t>
  </si>
  <si>
    <t>RC-0007</t>
  </si>
  <si>
    <t>RC-0008</t>
  </si>
  <si>
    <t>RC-0009</t>
  </si>
  <si>
    <t>RC-0010</t>
  </si>
  <si>
    <t>RC-0011</t>
  </si>
  <si>
    <t>RC-0012</t>
  </si>
  <si>
    <t>RC-0013</t>
  </si>
  <si>
    <t>RECEIPT_12_C2</t>
  </si>
  <si>
    <t>RC-0014</t>
  </si>
  <si>
    <t>RC-0015</t>
  </si>
  <si>
    <t>RC-0016</t>
  </si>
  <si>
    <t>RC-0017</t>
  </si>
  <si>
    <t>RC-0018</t>
  </si>
  <si>
    <t>RC-0019</t>
  </si>
  <si>
    <t>RC-0020</t>
  </si>
  <si>
    <t>RC-0021</t>
  </si>
  <si>
    <t>RC-0022</t>
  </si>
  <si>
    <t>RC-0023</t>
  </si>
  <si>
    <t>RC-0024</t>
  </si>
  <si>
    <t>RC-0025</t>
  </si>
  <si>
    <t>RECEIPT_12_C3</t>
  </si>
  <si>
    <t>RC-0026</t>
  </si>
  <si>
    <t>RC-0027</t>
  </si>
  <si>
    <t>RC-0028</t>
  </si>
  <si>
    <t>RC-0029</t>
  </si>
  <si>
    <t>RC-0030</t>
  </si>
  <si>
    <t>RC-0031</t>
  </si>
  <si>
    <t>RC-0032</t>
  </si>
  <si>
    <t>RC-0033</t>
  </si>
  <si>
    <t>RC-0034</t>
  </si>
  <si>
    <t>RC-0035</t>
  </si>
  <si>
    <t>RC-0036</t>
  </si>
  <si>
    <t>Curve_Library (SSOT)</t>
  </si>
  <si>
    <t>Profile_ID</t>
  </si>
  <si>
    <t>Curve_Type</t>
  </si>
  <si>
    <t>Month_Index</t>
  </si>
  <si>
    <t>Weight</t>
  </si>
  <si>
    <t>Spend</t>
  </si>
  <si>
    <t>Assumed template; editable; not factual.</t>
  </si>
  <si>
    <t>SPINA3_Inputs_DataGapsRanges_All_v1.3_20251227.xlsx | Gap_Register | DG-0010</t>
  </si>
  <si>
    <t>Receipt</t>
  </si>
  <si>
    <t>SPINA3_Inputs_DataGapsRanges_All_v1.3_20251227.xlsx | Gap_Register | DG-0014</t>
  </si>
  <si>
    <t>SPINA3_Inputs_DataGapsRanges_All_v1.3_20251227.xlsx | Gap_Register | DG-0019</t>
  </si>
  <si>
    <t>HardConstraints (Locked)</t>
  </si>
  <si>
    <t>Constraint_ID</t>
  </si>
  <si>
    <t>Category</t>
  </si>
  <si>
    <t>Parameter_Name</t>
  </si>
  <si>
    <t>Requirement_or_Limit</t>
  </si>
  <si>
    <t>Applies_To</t>
  </si>
  <si>
    <t>Lock_Status</t>
  </si>
  <si>
    <t>HC-001</t>
  </si>
  <si>
    <t>Zoning</t>
  </si>
  <si>
    <t>Zoning Code</t>
  </si>
  <si>
    <t>Urban Transformation Zone ZUT 4.13/2 (Art.15 NUEA) – site-specific redevelopment zone requiring plan</t>
  </si>
  <si>
    <t>Locked</t>
  </si>
  <si>
    <t>1. Cover &amp; Version.docx | 3. A) Hard-Constraints Matrix | Urban Transformation Zone ZUT 4.13/2</t>
  </si>
  <si>
    <t>HC-002</t>
  </si>
  <si>
    <t>Site Area (ST)</t>
  </si>
  <si>
    <t>109,183 m² total land area</t>
  </si>
  <si>
    <t>109,183</t>
  </si>
  <si>
    <t>1. Cover &amp; Version.docx | 3. A) Hard-Constraints Matrix | 109,183 m² total land</t>
  </si>
  <si>
    <t>HC-003</t>
  </si>
  <si>
    <t>Density</t>
  </si>
  <si>
    <t>Max Buildable GFA</t>
  </si>
  <si>
    <t>46,006 m² gross floor area (all uses combined)</t>
  </si>
  <si>
    <t>46,006</t>
  </si>
  <si>
    <t>1. Cover &amp; Version.docx | 3. A) Hard-Constraints Matrix | 46,006 m² gross floor</t>
  </si>
  <si>
    <t>HC-004</t>
  </si>
  <si>
    <t>Density (FAR)</t>
  </si>
  <si>
    <t>~0.42 m²/m² average (indicative: subzones at 0.4–0.7 m²/m²)</t>
  </si>
  <si>
    <t>~0.42 (indicative: 0.4–0.7)</t>
  </si>
  <si>
    <t>m²/m²</t>
  </si>
  <si>
    <t>Approx in source.</t>
  </si>
  <si>
    <t>1. Cover &amp; Version.docx | 3. A) Hard-Constraints Matrix | ~0.42 m²/m² average</t>
  </si>
  <si>
    <t>HC-005</t>
  </si>
  <si>
    <t>Residential Use</t>
  </si>
  <si>
    <t>≥40% of total GFA must be residential</t>
  </si>
  <si>
    <t>≥40</t>
  </si>
  <si>
    <t>% of total GFA</t>
  </si>
  <si>
    <t>1. Cover &amp; Version.docx | 3. A) Hard-Constraints Matrix | ≥40% of total GFA</t>
  </si>
  <si>
    <t>HC-006</t>
  </si>
  <si>
    <t>Tertiary/Office Use</t>
  </si>
  <si>
    <t>≤40% of GFA may be tertiary (offices, “Eurotorino”)</t>
  </si>
  <si>
    <t>≤40</t>
  </si>
  <si>
    <t>1. Cover &amp; Version.docx | 3. A) Hard-Constraints Matrix | ≤40% of GFA</t>
  </si>
  <si>
    <t>HC-007</t>
  </si>
  <si>
    <t>Commercial/Retail Use</t>
  </si>
  <si>
    <t>≤20% of GFA may be ASPI (retail and services)</t>
  </si>
  <si>
    <t>≤20</t>
  </si>
  <si>
    <t>1. Cover &amp; Version.docx | 3. A) Hard-Constraints Matrix | ≤20% of GFA</t>
  </si>
  <si>
    <t>HC-008</t>
  </si>
  <si>
    <t>PublicSpace</t>
  </si>
  <si>
    <t>Public Service Land</t>
  </si>
  <si>
    <t>≈56,649 m² (52% of site) for public spaces &amp; facilities (parks, plazas, etc.)</t>
  </si>
  <si>
    <t>≈56,649</t>
  </si>
  <si>
    <t>Approx in source; also states (52% of site).</t>
  </si>
  <si>
    <t>1. Cover &amp; Version.docx | 3. A) Hard-Constraints Matrix | 56,649 m² (52% of site)</t>
  </si>
  <si>
    <t>HC-009</t>
  </si>
  <si>
    <t>Roads</t>
  </si>
  <si>
    <t>New Public Roads</t>
  </si>
  <si>
    <t>Extend Via Dronero and Via Ceva through site (connect to C.so Oddone) – dedicated public right-of-way</t>
  </si>
  <si>
    <t>Extend Via Dronero and Via Ceva through site; dedicated public right-of-way</t>
  </si>
  <si>
    <t>Site connections as stated</t>
  </si>
  <si>
    <t>1. Cover &amp; Version.docx | 3. A) Hard-Constraints Matrix | Extend Via Dronero and Via</t>
  </si>
  <si>
    <t>HC-010</t>
  </si>
  <si>
    <t>Height</t>
  </si>
  <si>
    <t>Max building height – Via Ceva extension / internal axis</t>
  </si>
  <si>
    <t>5 floors max on Via Ceva extension, internal E–W axis, and Via Savigliano; 7 floors max on other fronts (Oddone, Vigevano, etc.)</t>
  </si>
  <si>
    <t>5</t>
  </si>
  <si>
    <t>floors</t>
  </si>
  <si>
    <t>Via Ceva extension / internal E–W axis (as stated)</t>
  </si>
  <si>
    <t>Approx wording retained where shown in source (contains ellipsis).</t>
  </si>
  <si>
    <t>1. Cover &amp; Version.docx | 3. A) Hard-Constraints Matrix | 5 floors max on Via Ceva</t>
  </si>
  <si>
    <t>HC-011</t>
  </si>
  <si>
    <t>Max building height – other fronts</t>
  </si>
  <si>
    <t>7</t>
  </si>
  <si>
    <t>Other fronts (Oddone, Vigevano, etc.) as stated</t>
  </si>
  <si>
    <t>1. Cover &amp; Version.docx | 3. A) Hard-Constraints Matrix | 7 floors max on other</t>
  </si>
  <si>
    <t>HC-012</t>
  </si>
  <si>
    <t>Setbacks &amp; distances</t>
  </si>
  <si>
    <t>Not explicitly specified – default building code rules apply (e.g. ~10 m between facing facades)</t>
  </si>
  <si>
    <t>TBD – not specified in source (default rules referenced)</t>
  </si>
  <si>
    <t>TBD</t>
  </si>
  <si>
    <t>Source states not explicitly specified; mentions default building code rules (e.g. ~10 m between facing facades).</t>
  </si>
  <si>
    <t>1. Cover &amp; Version.docx | 3. A) Hard-Constraints Matrix | Not explicitly specified</t>
  </si>
  <si>
    <t>HC-013</t>
  </si>
  <si>
    <t>Parking</t>
  </si>
  <si>
    <t>Parking provision – Residential baseline</t>
  </si>
  <si>
    <t>~1 space per 100 m² GFA residential (≈1 per dwelling); offices/retail per local standards; mostly on-site (underground)</t>
  </si>
  <si>
    <t>~1 per 100 m² GFA residential (≈1 per dwelling)</t>
  </si>
  <si>
    <t>Residential</t>
  </si>
  <si>
    <t>Approx in source; non-residential also referenced separately.</t>
  </si>
  <si>
    <t>1. Cover &amp; Version.docx | 3. A) Hard-Constraints Matrix | 1 space per 100 m²</t>
  </si>
  <si>
    <t>HC-014</t>
  </si>
  <si>
    <t>Parking provision – Offices/Retail</t>
  </si>
  <si>
    <t>Offices/retail per local standards; mostly on-site (underground)</t>
  </si>
  <si>
    <t>Office / Retail</t>
  </si>
  <si>
    <t>No numeric value stated for offices/retail in source beyond 'per local standards'.</t>
  </si>
  <si>
    <t>1. Cover &amp; Version.docx | 3. A) Hard-Constraints Matrix | offices/retail per local</t>
  </si>
  <si>
    <t>HC-015</t>
  </si>
  <si>
    <t>Process</t>
  </si>
  <si>
    <t>Implementation</t>
  </si>
  <si>
    <t>Detailed Executive Plan or Permesso Convenzionato required (no straight permit without agreement)</t>
  </si>
  <si>
    <t>1. Cover &amp; Version.docx | 3. A) Hard-Constraints Matrix | Permesso Convenzionato</t>
  </si>
  <si>
    <t>Hold/Ops Assumptions (subset used for exit value proxy)</t>
  </si>
  <si>
    <t>Parameter_Group</t>
  </si>
  <si>
    <t>Asset_Class</t>
  </si>
  <si>
    <t>Low</t>
  </si>
  <si>
    <t>Base</t>
  </si>
  <si>
    <t>High</t>
  </si>
  <si>
    <t>Distribution_Type</t>
  </si>
  <si>
    <t>Time_Basis/Notes</t>
  </si>
  <si>
    <t>Recommended_For (C1/C2/C3/All)</t>
  </si>
  <si>
    <t>Confidence</t>
  </si>
  <si>
    <t>Hold Share / Exit Strategy</t>
  </si>
  <si>
    <t>Hold share of residential delivered product (%)</t>
  </si>
  <si>
    <t>Triangular</t>
  </si>
  <si>
    <t>Scenario B policy proposal. Sell share implied = 100%-Hold%.</t>
  </si>
  <si>
    <t>No primary/secondary source found | Policy recommendation for Scenario B | 2025-12-27</t>
  </si>
  <si>
    <t>Assumption_Default</t>
  </si>
  <si>
    <t>Office</t>
  </si>
  <si>
    <t>Hold share of office delivered product (%)</t>
  </si>
  <si>
    <t>Retail</t>
  </si>
  <si>
    <t>Hold share of retail delivered product (%)</t>
  </si>
  <si>
    <t>Stabilization / lease-up period to stabilized occupancy</t>
  </si>
  <si>
    <t>months</t>
  </si>
  <si>
    <t>Assumed linear ramp.</t>
  </si>
  <si>
    <t>No primary/secondary source found | Standard underwriting practice | 2025-12-27</t>
  </si>
  <si>
    <t>Exit yield / cap rate proxy (gross, derived from OMI rent &amp; value)</t>
  </si>
  <si>
    <t>Derived gross yield proxy from OMI rent/value; net cap rate will be lower after opex.</t>
  </si>
  <si>
    <t>OMI Price and Rent of D9 C8 C9 C10 C17 C19 2016-2025.xlsx | D9 | row 62 (Anno 2025 - Semestre 1) | Derived yield from rent/value</t>
  </si>
  <si>
    <t>Derived</t>
  </si>
  <si>
    <t>Medium</t>
  </si>
  <si>
    <t>Exit yield / cap rate (net yield)</t>
  </si>
  <si>
    <t>Anchored to Torino office market indicators; Base=midpoint.</t>
  </si>
  <si>
    <t>Centro Studi Gruppo IPI | Torino Mercato Uffici (Q3 2024) | Q3 2024 | https://www.ipi-spa.com/file-download/download/public/2424 | p.1 (prime net yield) &amp; p.2 (Grade B net yield) | Base=midpoint</t>
  </si>
  <si>
    <t>Web_Industry</t>
  </si>
  <si>
    <t>Low from Italy prime shopping-centre yields; High reflects secondary/value-add 'double-digit returns' commentary. Base=midpoint.</t>
  </si>
  <si>
    <t>Cushman &amp; Wakefield | Italy Retail Marketbeat Q3 2025 | Q3 2025 | https://assets.cushmanwakefield.com/-/media/cw/marketbeat-pdfs/2025/q3/emea/italy-retail-marketbeat-q3-2025.pdf | p.1 (shopping centre yield 6.75%) ; Assoimmobiliare/C&amp;W | Italy Retail Marketbeat Q1 2024 | Q1 2024 | https://www.assoimmobiliare.it/wp-content/uploads/2024/05/Italy-Retail-Marketbeat.pdf | p.1 (secondary assets 'double-digit returns') | Base=midpoint</t>
  </si>
  <si>
    <t>Rent &amp; Leasing</t>
  </si>
  <si>
    <t>Stabilized occupancy</t>
  </si>
  <si>
    <t>Vacancy = 100%-occupancy.</t>
  </si>
  <si>
    <t>No primary/secondary/web source found | Assumption_Default | 2025-12-27</t>
  </si>
  <si>
    <t>Underwriting occupancy; prime vacancy reference ~2.6% (Grade A).</t>
  </si>
  <si>
    <t>Centro Studi Gruppo IPI | Torino Mercato Uffici (Q3 2024) | Q3 2024 | https://www.ipi-spa.com/file-download/download/public/2424 | p.2 (vacancy rate Grade A 2.60%) | Underwriting more conservative</t>
  </si>
  <si>
    <t>Underwriting occupancy for neighborhood retail.</t>
  </si>
  <si>
    <t>Operating Expenses</t>
  </si>
  <si>
    <t>Non-recoverable opex (for NOI) as % of Gross Rental Income</t>
  </si>
  <si>
    <t>% of GRI</t>
  </si>
  <si>
    <t>Applied to gross rental income to estimate NOI.</t>
  </si>
  <si>
    <t>Property management fee</t>
  </si>
  <si>
    <t>% of EGI</t>
  </si>
  <si>
    <t>Assumption; % of EGI (after vacancy).</t>
  </si>
  <si>
    <t>Inputs_User — True Gaps / TBD Knobs (DG-TBD-xxxx)</t>
  </si>
  <si>
    <t>User Inputs (placeholders)</t>
  </si>
  <si>
    <t>DG_TBD_ID</t>
  </si>
  <si>
    <t>Input_Name</t>
  </si>
  <si>
    <t>Status</t>
  </si>
  <si>
    <t>DG-TBD-0001</t>
  </si>
  <si>
    <t>Debt Interest Rate (annual, nominal)</t>
  </si>
  <si>
    <t>%/year</t>
  </si>
  <si>
    <t>Not specified in SSOT; placeholder used for financing module.</t>
  </si>
  <si>
    <t>DG-TBD-0002</t>
  </si>
  <si>
    <t>Max Debt LTC (Debt / Total Cost)</t>
  </si>
  <si>
    <t>DG-TBD-0003</t>
  </si>
  <si>
    <t>Tax on Profit at Exit (post-tax toggle)</t>
  </si>
  <si>
    <t>Gate0 specifies pre-tax; set to 0% by default.</t>
  </si>
  <si>
    <t>DG-TBD-0004</t>
  </si>
  <si>
    <t>Retail Net-to-Gross Efficiency</t>
  </si>
  <si>
    <t>Not specified in SSOT; placeholder for rental valuation basis.</t>
  </si>
  <si>
    <t>Scenario Selector</t>
  </si>
  <si>
    <t>Select Concept:</t>
  </si>
  <si>
    <t>Selected Concept Name</t>
  </si>
  <si>
    <t>Inputs_User (TBD) summary</t>
  </si>
  <si>
    <t>Debt interest (annual)</t>
  </si>
  <si>
    <t>Max LTC</t>
  </si>
  <si>
    <t>Tax on profit at exit</t>
  </si>
  <si>
    <t>Retail net-to-gross</t>
  </si>
  <si>
    <t>Calc_Cashflow_Monthly</t>
  </si>
  <si>
    <t>Selected concept (driven by ScenarioSelector!B3):</t>
  </si>
  <si>
    <t>Line Item</t>
  </si>
  <si>
    <t>Outflow - Land</t>
  </si>
  <si>
    <t>€</t>
  </si>
  <si>
    <t>Outflow - Demolition</t>
  </si>
  <si>
    <t>Outflow - Site</t>
  </si>
  <si>
    <t>Outflow - HardCost</t>
  </si>
  <si>
    <t>Outflow - SoftCost</t>
  </si>
  <si>
    <t>Outflow - PublicWorks</t>
  </si>
  <si>
    <t>Outflow - FinancingFees</t>
  </si>
  <si>
    <t>Outflow - Contingency</t>
  </si>
  <si>
    <t>Total Outflow</t>
  </si>
  <si>
    <t>Inflow - Res_Sales</t>
  </si>
  <si>
    <t>Inflow - Res_Rent</t>
  </si>
  <si>
    <t>Inflow - Office_Rent</t>
  </si>
  <si>
    <t>Inflow - Retail_Rent</t>
  </si>
  <si>
    <t>Total Inflow</t>
  </si>
  <si>
    <t>Net Project Cashflow</t>
  </si>
  <si>
    <t>Cumulative Project CF</t>
  </si>
  <si>
    <t>Concept C1 (values)</t>
  </si>
  <si>
    <t>Concept C2 (values)</t>
  </si>
  <si>
    <t>Concept C3 (values)</t>
  </si>
  <si>
    <t>Calc_Financing</t>
  </si>
  <si>
    <t>Selected concept:</t>
  </si>
  <si>
    <t>Debt Draw</t>
  </si>
  <si>
    <t>Debt Repay</t>
  </si>
  <si>
    <t>Interest</t>
  </si>
  <si>
    <t>Debt Balance</t>
  </si>
  <si>
    <t>Equity Cashflow</t>
  </si>
  <si>
    <t>Cumulative Equity CF</t>
  </si>
  <si>
    <t>Outputs_KPIs (Values pre-computed in Python)</t>
  </si>
  <si>
    <t>KPI</t>
  </si>
  <si>
    <t>Project NPV (€)</t>
  </si>
  <si>
    <t>Project IRR (annual)</t>
  </si>
  <si>
    <t>Profit on Cost</t>
  </si>
  <si>
    <t>Profit Margin</t>
  </si>
  <si>
    <t>Peak Cash Need (€)</t>
  </si>
  <si>
    <t>Equity IRR (annual)</t>
  </si>
  <si>
    <t>Equity Multiple</t>
  </si>
  <si>
    <t>Peak Equity Need (€)</t>
  </si>
  <si>
    <t>Payback Month (Equity)</t>
  </si>
  <si>
    <t>Notes:</t>
  </si>
  <si>
    <t>Discount rate: 11.00% (DG-0052). Debt interest/LTC/Tax are TBD placeholders in Inputs_User. Equity IRR/Payback = -1 when no positive equity distributions (undefined IRR).</t>
  </si>
  <si>
    <t>Outputs_Charts</t>
  </si>
  <si>
    <t>Charts are linked to the Selected Concept block in Calc_Cashflow_Monthly.</t>
  </si>
  <si>
    <t>Constraints_Checks</t>
  </si>
  <si>
    <t>Quality Gate Metrics</t>
  </si>
  <si>
    <t>Phase_Windows OK rows</t>
  </si>
  <si>
    <t>Spend_Curve_Params timing blanks (start/end)</t>
  </si>
  <si>
    <t>Receipt_Curve_Params timing blanks (start/end)</t>
  </si>
  <si>
    <t>Constraint &amp; Sanity Checks (PASS/FAIL)</t>
  </si>
  <si>
    <t>Concept</t>
  </si>
  <si>
    <t>Check</t>
  </si>
  <si>
    <t>Breach</t>
  </si>
  <si>
    <t>Total GFA &lt;= Max (HC-003)</t>
  </si>
  <si>
    <t>PASS</t>
  </si>
  <si>
    <t>Residential share &gt;=40% (HC-005)</t>
  </si>
  <si>
    <t>Office/Tertiary share &lt;=40% (HC-006)</t>
  </si>
  <si>
    <t>Retail share &lt;=20% (HC-007)</t>
  </si>
  <si>
    <t>Sum Phase GFA = Total GFA (ProgramPhasing)</t>
  </si>
  <si>
    <t>Public Works share of total cost (info)</t>
  </si>
  <si>
    <t>INFO</t>
  </si>
  <si>
    <t>Traceability_Index</t>
  </si>
  <si>
    <t>Item</t>
  </si>
  <si>
    <t>Primary Source</t>
  </si>
  <si>
    <t>Discount rate (NPV)</t>
  </si>
  <si>
    <t>DG-0052 in DataGapsRanges (Ranges_ModelReady)</t>
  </si>
  <si>
    <t>Base=11% nominal p.a.</t>
  </si>
  <si>
    <t>Inflation assumption</t>
  </si>
  <si>
    <t>DG-0002 in DataGapsRanges (Ranges_ModelReady)</t>
  </si>
  <si>
    <t>Base=2% p.a.; not escalated in this skeleton.</t>
  </si>
  <si>
    <t>Spend timings + curve profiles</t>
  </si>
  <si>
    <t>CashFlowCurves (Spend_Curve_Params)</t>
  </si>
  <si>
    <t>Start/end months and Curve_Profile_ID used; Total_Cost_Base derived from CostPlan bucket totals.</t>
  </si>
  <si>
    <t>Spend totals by bucket</t>
  </si>
  <si>
    <t>CostPlan (CostPlan_C1-C3)</t>
  </si>
  <si>
    <t>Sum(Line_Cost_Base) by Concept_ID + Cashflow_Bucket.</t>
  </si>
  <si>
    <t>Phase cost split</t>
  </si>
  <si>
    <t>ProgramPhasing (Phasing_Table)</t>
  </si>
  <si>
    <t>Bucket totals split across phases by GFA_Delivered_in_Phase share (Land forced to P1).</t>
  </si>
  <si>
    <t>Receipt timings + curve profiles</t>
  </si>
  <si>
    <t>CashFlowCurves (Receipt_Curve_Params)</t>
  </si>
  <si>
    <t>Start/end months and Curve_Profile_ID used; Total_Revenue_Base derived using mix + pricing assumptions.</t>
  </si>
  <si>
    <t>Program mix shares</t>
  </si>
  <si>
    <t>ProgramPhasing (Concept_Metrics)</t>
  </si>
  <si>
    <t>C1 Civic/Other 15% reallocated 5% each to Res/Office/Retail for modeling.</t>
  </si>
  <si>
    <t>Residential sale price</t>
  </si>
  <si>
    <t>MasterInputs MI-0129</t>
  </si>
  <si>
    <t>€/m²</t>
  </si>
  <si>
    <t>Office rent (proxy)</t>
  </si>
  <si>
    <t>MasterInputs MI-0130</t>
  </si>
  <si>
    <t>€/m²/year</t>
  </si>
  <si>
    <t>Retail rent (proxy)</t>
  </si>
  <si>
    <t>MasterInputs MI-0131</t>
  </si>
  <si>
    <t>Residential rent (proxy for hold)</t>
  </si>
  <si>
    <t>MasterInputs MI-HOLD-0101</t>
  </si>
  <si>
    <t>€/m²/month</t>
  </si>
  <si>
    <t>Exit yields, opex, occupancy, hold shares</t>
  </si>
  <si>
    <t>Hold/Ops Pack (Assumptions_Pack)</t>
  </si>
  <si>
    <t>Used to compute capitalized value proxy for held assets.</t>
  </si>
  <si>
    <t>Hard constraints</t>
  </si>
  <si>
    <t>HardConstraints (Constraints_Locked)</t>
  </si>
  <si>
    <t>Max GFA and mix checks.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</si>
</sst>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€\ #,##0"/>
  </numFmts>
  <fonts count="8" x14ac:knownFonts="1">
    <font>
      <sz val="11"/>
      <color theme="1"/>
      <name val="Calibri"/>
      <family val="2"/>
      <scheme val="minor"/>
    </font>
    <font>
      <b/>
      <sz val="14"/>
      <color rgb="FF1F4E79"/>
      <name val="Calibri"/>
    </font>
    <font>
      <b/>
      <sz val="11"/>
      <name val="Calibri"/>
    </font>
    <font>
      <b/>
      <sz val="12"/>
      <name val="Calibri"/>
    </font>
    <font>
      <b/>
      <sz val="11"/>
      <color rgb="FFFFFFFF"/>
      <name val="Calibri"/>
    </font>
    <font>
      <sz val="11"/>
      <name val="Calibri"/>
    </font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F4E79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/>
    </xf>
    <xf numFmtId="0" fontId="3" fillId="0" borderId="0" xfId="1" applyFont="1"/>
    <xf numFmtId="0" fontId="4" fillId="2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left" vertical="top" wrapText="1"/>
    </xf>
    <xf numFmtId="10" fontId="0" fillId="0" borderId="1" xfId="1" applyNumberFormat="1" applyFont="1" applyBorder="1" applyAlignment="1">
      <alignment horizontal="left" vertical="top" wrapText="1"/>
    </xf>
    <xf numFmtId="0" fontId="2" fillId="0" borderId="0" xfId="1" applyFont="1"/>
    <xf numFmtId="10" fontId="0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0" fillId="0" borderId="0" xfId="1" applyFont="1" applyAlignment="1">
      <alignment horizontal="center" vertical="center" wrapText="1"/>
    </xf>
    <xf numFmtId="3" fontId="0" fillId="0" borderId="1" xfId="1" applyNumberFormat="1" applyFont="1" applyBorder="1"/>
    <xf numFmtId="0" fontId="2" fillId="0" borderId="0" xfId="1" applyFont="1" applyAlignment="1">
      <alignment horizontal="left" vertical="center"/>
    </xf>
    <xf numFmtId="0" fontId="0" fillId="0" borderId="1" xfId="1" applyFont="1" applyBorder="1" applyAlignment="1">
      <alignment horizontal="left" vertical="center"/>
    </xf>
    <xf numFmtId="0" fontId="0" fillId="0" borderId="1" xfId="1" applyFont="1" applyBorder="1" applyAlignment="1">
      <alignment horizontal="center" vertical="center" wrapText="1"/>
    </xf>
    <xf numFmtId="0" fontId="4" fillId="2" borderId="0" xfId="1" applyFont="1" applyFill="1"/>
    <xf numFmtId="0" fontId="0" fillId="0" borderId="1" xfId="1" applyFont="1" applyBorder="1"/>
    <xf numFmtId="0" fontId="2" fillId="0" borderId="1" xfId="1" applyFont="1" applyBorder="1"/>
    <xf numFmtId="176" fontId="0" fillId="0" borderId="1" xfId="1" applyNumberFormat="1" applyFont="1" applyBorder="1"/>
    <xf numFmtId="10" fontId="0" fillId="0" borderId="1" xfId="1" applyNumberFormat="1" applyFont="1" applyBorder="1"/>
    <xf numFmtId="2" fontId="0" fillId="0" borderId="1" xfId="1" applyNumberFormat="1" applyFont="1" applyBorder="1"/>
    <xf numFmtId="1" fontId="0" fillId="0" borderId="1" xfId="1" applyNumberFormat="1" applyFont="1" applyBorder="1"/>
    <xf numFmtId="0" fontId="0" fillId="3" borderId="1" xfId="1" applyFont="1" applyFill="1" applyBorder="1" applyAlignment="1">
      <alignment horizontal="left" vertical="top" wrapText="1"/>
    </xf>
    <xf numFmtId="4" fontId="0" fillId="0" borderId="1" xfId="1" applyNumberFormat="1" applyFont="1" applyBorder="1" applyAlignment="1">
      <alignment horizontal="left" vertical="top" wrapText="1"/>
    </xf>
    <xf numFmtId="0" fontId="0" fillId="4" borderId="1" xfId="1" applyFont="1" applyFill="1" applyBorder="1" applyAlignment="1">
      <alignment horizontal="left" vertical="top" wrapText="1"/>
    </xf>
    <xf numFmtId="0" fontId="0" fillId="0" borderId="0" xfId="1" applyFont="1" applyAlignment="1">
      <alignment horizontal="left" vertical="top" wrapText="1"/>
    </xf>
    <xf numFmtId="0" fontId="0" fillId="0" borderId="0" xfId="0"/>
  </cellXfs>
  <cellStyles count="2">
    <cellStyle name="Normal" xfId="1" xr:uid="{00000000-0005-0000-0000-000000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Cumulative Project Cashflow (Selected Concept)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F2-40E5-9888-9D3794112921}"/>
            </c:ext>
          </c:extLst>
        </c:ser>
        <c:ser>
          <c:idx val="1"/>
          <c:order val="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Calc_Cashflow_Monthly!$D$19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F2-40E5-9888-9D3794112921}"/>
            </c:ext>
          </c:extLst>
        </c:ser>
        <c:ser>
          <c:idx val="2"/>
          <c:order val="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Calc_Cashflow_Monthly!$E$19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F2-40E5-9888-9D3794112921}"/>
            </c:ext>
          </c:extLst>
        </c:ser>
        <c:ser>
          <c:idx val="3"/>
          <c:order val="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Calc_Cashflow_Monthly!$F$19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F2-40E5-9888-9D3794112921}"/>
            </c:ext>
          </c:extLst>
        </c:ser>
        <c:ser>
          <c:idx val="4"/>
          <c:order val="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Calc_Cashflow_Monthly!$G$19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F2-40E5-9888-9D3794112921}"/>
            </c:ext>
          </c:extLst>
        </c:ser>
        <c:ser>
          <c:idx val="5"/>
          <c:order val="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Calc_Cashflow_Monthly!$H$19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F2-40E5-9888-9D3794112921}"/>
            </c:ext>
          </c:extLst>
        </c:ser>
        <c:ser>
          <c:idx val="6"/>
          <c:order val="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Calc_Cashflow_Monthly!$I$19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F2-40E5-9888-9D3794112921}"/>
            </c:ext>
          </c:extLst>
        </c:ser>
        <c:ser>
          <c:idx val="7"/>
          <c:order val="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Calc_Cashflow_Monthly!$J$19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9F2-40E5-9888-9D3794112921}"/>
            </c:ext>
          </c:extLst>
        </c:ser>
        <c:ser>
          <c:idx val="8"/>
          <c:order val="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Calc_Cashflow_Monthly!$K$19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9F2-40E5-9888-9D3794112921}"/>
            </c:ext>
          </c:extLst>
        </c:ser>
        <c:ser>
          <c:idx val="9"/>
          <c:order val="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Calc_Cashflow_Monthly!$L$19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9F2-40E5-9888-9D3794112921}"/>
            </c:ext>
          </c:extLst>
        </c:ser>
        <c:ser>
          <c:idx val="10"/>
          <c:order val="1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Calc_Cashflow_Monthly!$M$19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9F2-40E5-9888-9D3794112921}"/>
            </c:ext>
          </c:extLst>
        </c:ser>
        <c:ser>
          <c:idx val="11"/>
          <c:order val="1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Calc_Cashflow_Monthly!$N$19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9F2-40E5-9888-9D3794112921}"/>
            </c:ext>
          </c:extLst>
        </c:ser>
        <c:ser>
          <c:idx val="12"/>
          <c:order val="1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Calc_Cashflow_Monthly!$O$19</c:f>
              <c:numCache>
                <c:formatCode>#,##0</c:formatCode>
                <c:ptCount val="1"/>
                <c:pt idx="0">
                  <c:v>-1649129.7269250001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9F2-40E5-9888-9D3794112921}"/>
            </c:ext>
          </c:extLst>
        </c:ser>
        <c:ser>
          <c:idx val="13"/>
          <c:order val="1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Calc_Cashflow_Monthly!$P$19</c:f>
              <c:numCache>
                <c:formatCode>#,##0</c:formatCode>
                <c:ptCount val="1"/>
                <c:pt idx="0">
                  <c:v>-5916438.4115250008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9F2-40E5-9888-9D3794112921}"/>
            </c:ext>
          </c:extLst>
        </c:ser>
        <c:ser>
          <c:idx val="14"/>
          <c:order val="1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Calc_Cashflow_Monthly!$Q$19</c:f>
              <c:numCache>
                <c:formatCode>#,##0</c:formatCode>
                <c:ptCount val="1"/>
                <c:pt idx="0">
                  <c:v>-8730173.25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9F2-40E5-9888-9D3794112921}"/>
            </c:ext>
          </c:extLst>
        </c:ser>
        <c:ser>
          <c:idx val="15"/>
          <c:order val="1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Calc_Cashflow_Monthly!$R$19</c:f>
              <c:numCache>
                <c:formatCode>#,##0</c:formatCode>
                <c:ptCount val="1"/>
                <c:pt idx="0">
                  <c:v>-9154360.8377999999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9F2-40E5-9888-9D3794112921}"/>
            </c:ext>
          </c:extLst>
        </c:ser>
        <c:ser>
          <c:idx val="16"/>
          <c:order val="1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Calc_Cashflow_Monthly!$S$19</c:f>
              <c:numCache>
                <c:formatCode>#,##0</c:formatCode>
                <c:ptCount val="1"/>
                <c:pt idx="0">
                  <c:v>-9578548.4255999997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9F2-40E5-9888-9D3794112921}"/>
            </c:ext>
          </c:extLst>
        </c:ser>
        <c:ser>
          <c:idx val="17"/>
          <c:order val="1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Calc_Cashflow_Monthly!$T$19</c:f>
              <c:numCache>
                <c:formatCode>#,##0</c:formatCode>
                <c:ptCount val="1"/>
                <c:pt idx="0">
                  <c:v>-10214829.8073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9F2-40E5-9888-9D3794112921}"/>
            </c:ext>
          </c:extLst>
        </c:ser>
        <c:ser>
          <c:idx val="18"/>
          <c:order val="1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Calc_Cashflow_Monthly!$U$19</c:f>
              <c:numCache>
                <c:formatCode>#,##0</c:formatCode>
                <c:ptCount val="1"/>
                <c:pt idx="0">
                  <c:v>-10851111.188999999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9F2-40E5-9888-9D3794112921}"/>
            </c:ext>
          </c:extLst>
        </c:ser>
        <c:ser>
          <c:idx val="19"/>
          <c:order val="1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Calc_Cashflow_Monthly!$V$19</c:f>
              <c:numCache>
                <c:formatCode>#,##0</c:formatCode>
                <c:ptCount val="1"/>
                <c:pt idx="0">
                  <c:v>-11913490.9134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9F2-40E5-9888-9D3794112921}"/>
            </c:ext>
          </c:extLst>
        </c:ser>
        <c:ser>
          <c:idx val="20"/>
          <c:order val="2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Calc_Cashflow_Monthly!$W$19</c:f>
              <c:numCache>
                <c:formatCode>#,##0</c:formatCode>
                <c:ptCount val="1"/>
                <c:pt idx="0">
                  <c:v>-12975870.637800001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9F2-40E5-9888-9D3794112921}"/>
            </c:ext>
          </c:extLst>
        </c:ser>
        <c:ser>
          <c:idx val="21"/>
          <c:order val="2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Calc_Cashflow_Monthly!$X$19</c:f>
              <c:numCache>
                <c:formatCode>#,##0</c:formatCode>
                <c:ptCount val="1"/>
                <c:pt idx="0">
                  <c:v>-16111567.676925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9F2-40E5-9888-9D3794112921}"/>
            </c:ext>
          </c:extLst>
        </c:ser>
        <c:ser>
          <c:idx val="22"/>
          <c:order val="2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Calc_Cashflow_Monthly!$Y$19</c:f>
              <c:numCache>
                <c:formatCode>#,##0</c:formatCode>
                <c:ptCount val="1"/>
                <c:pt idx="0">
                  <c:v>-21865443.673725002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9F2-40E5-9888-9D3794112921}"/>
            </c:ext>
          </c:extLst>
        </c:ser>
        <c:ser>
          <c:idx val="23"/>
          <c:order val="2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Calc_Cashflow_Monthly!$Z$19</c:f>
              <c:numCache>
                <c:formatCode>#,##0</c:formatCode>
                <c:ptCount val="1"/>
                <c:pt idx="0">
                  <c:v>-26589933.4122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F9F2-40E5-9888-9D3794112921}"/>
            </c:ext>
          </c:extLst>
        </c:ser>
        <c:ser>
          <c:idx val="24"/>
          <c:order val="2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Calc_Cashflow_Monthly!$AA$19</c:f>
              <c:numCache>
                <c:formatCode>#,##0</c:formatCode>
                <c:ptCount val="1"/>
                <c:pt idx="0">
                  <c:v>-28783480.0374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F9F2-40E5-9888-9D3794112921}"/>
            </c:ext>
          </c:extLst>
        </c:ser>
        <c:ser>
          <c:idx val="25"/>
          <c:order val="2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Calc_Cashflow_Monthly!$AB$19</c:f>
              <c:numCache>
                <c:formatCode>#,##0</c:formatCode>
                <c:ptCount val="1"/>
                <c:pt idx="0">
                  <c:v>-31401214.250399999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F9F2-40E5-9888-9D3794112921}"/>
            </c:ext>
          </c:extLst>
        </c:ser>
        <c:ser>
          <c:idx val="26"/>
          <c:order val="2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Calc_Cashflow_Monthly!$AC$19</c:f>
              <c:numCache>
                <c:formatCode>#,##0</c:formatCode>
                <c:ptCount val="1"/>
                <c:pt idx="0">
                  <c:v>-34018948.463399999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F9F2-40E5-9888-9D3794112921}"/>
            </c:ext>
          </c:extLst>
        </c:ser>
        <c:ser>
          <c:idx val="27"/>
          <c:order val="2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Calc_Cashflow_Monthly!$AD$19</c:f>
              <c:numCache>
                <c:formatCode>#,##0</c:formatCode>
                <c:ptCount val="1"/>
                <c:pt idx="0">
                  <c:v>-36990172.332900003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9F2-40E5-9888-9D3794112921}"/>
            </c:ext>
          </c:extLst>
        </c:ser>
        <c:ser>
          <c:idx val="28"/>
          <c:order val="2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Calc_Cashflow_Monthly!$AE$19</c:f>
              <c:numCache>
                <c:formatCode>#,##0</c:formatCode>
                <c:ptCount val="1"/>
                <c:pt idx="0">
                  <c:v>-39961396.202399999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F9F2-40E5-9888-9D3794112921}"/>
            </c:ext>
          </c:extLst>
        </c:ser>
        <c:ser>
          <c:idx val="29"/>
          <c:order val="2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Calc_Cashflow_Monthly!$AF$19</c:f>
              <c:numCache>
                <c:formatCode>#,##0</c:formatCode>
                <c:ptCount val="1"/>
                <c:pt idx="0">
                  <c:v>-42932620.071900003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F9F2-40E5-9888-9D3794112921}"/>
            </c:ext>
          </c:extLst>
        </c:ser>
        <c:ser>
          <c:idx val="30"/>
          <c:order val="3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Calc_Cashflow_Monthly!$AG$19</c:f>
              <c:numCache>
                <c:formatCode>#,##0</c:formatCode>
                <c:ptCount val="1"/>
                <c:pt idx="0">
                  <c:v>-46187909.503200002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F9F2-40E5-9888-9D3794112921}"/>
            </c:ext>
          </c:extLst>
        </c:ser>
        <c:ser>
          <c:idx val="31"/>
          <c:order val="3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Calc_Cashflow_Monthly!$AH$19</c:f>
              <c:numCache>
                <c:formatCode>#,##0</c:formatCode>
                <c:ptCount val="1"/>
                <c:pt idx="0">
                  <c:v>-49231105.140600003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F9F2-40E5-9888-9D3794112921}"/>
            </c:ext>
          </c:extLst>
        </c:ser>
        <c:ser>
          <c:idx val="32"/>
          <c:order val="3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Calc_Cashflow_Monthly!$AI$19</c:f>
              <c:numCache>
                <c:formatCode>#,##0</c:formatCode>
                <c:ptCount val="1"/>
                <c:pt idx="0">
                  <c:v>-52274300.777999997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9F2-40E5-9888-9D3794112921}"/>
            </c:ext>
          </c:extLst>
        </c:ser>
        <c:ser>
          <c:idx val="33"/>
          <c:order val="3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Calc_Cashflow_Monthly!$AJ$19</c:f>
              <c:numCache>
                <c:formatCode>#,##0</c:formatCode>
                <c:ptCount val="1"/>
                <c:pt idx="0">
                  <c:v>-55176100.552799992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F9F2-40E5-9888-9D3794112921}"/>
            </c:ext>
          </c:extLst>
        </c:ser>
        <c:ser>
          <c:idx val="34"/>
          <c:order val="3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Calc_Cashflow_Monthly!$AK$19</c:f>
              <c:numCache>
                <c:formatCode>#,##0</c:formatCode>
                <c:ptCount val="1"/>
                <c:pt idx="0">
                  <c:v>-58077900.327599987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F9F2-40E5-9888-9D3794112921}"/>
            </c:ext>
          </c:extLst>
        </c:ser>
        <c:ser>
          <c:idx val="35"/>
          <c:order val="3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Calc_Cashflow_Monthly!$AL$19</c:f>
              <c:numCache>
                <c:formatCode>#,##0</c:formatCode>
                <c:ptCount val="1"/>
                <c:pt idx="0">
                  <c:v>-60555512.514599986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F9F2-40E5-9888-9D3794112921}"/>
            </c:ext>
          </c:extLst>
        </c:ser>
        <c:ser>
          <c:idx val="36"/>
          <c:order val="3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Calc_Cashflow_Monthly!$AM$19</c:f>
              <c:numCache>
                <c:formatCode>#,##0</c:formatCode>
                <c:ptCount val="1"/>
                <c:pt idx="0">
                  <c:v>-63315916.426799983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F9F2-40E5-9888-9D3794112921}"/>
            </c:ext>
          </c:extLst>
        </c:ser>
        <c:ser>
          <c:idx val="37"/>
          <c:order val="3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Calc_Cashflow_Monthly!$AN$19</c:f>
              <c:numCache>
                <c:formatCode>#,##0</c:formatCode>
                <c:ptCount val="1"/>
                <c:pt idx="0">
                  <c:v>-65015851.369499981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F9F2-40E5-9888-9D3794112921}"/>
            </c:ext>
          </c:extLst>
        </c:ser>
        <c:ser>
          <c:idx val="38"/>
          <c:order val="3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Calc_Cashflow_Monthly!$AO$19</c:f>
              <c:numCache>
                <c:formatCode>#,##0</c:formatCode>
                <c:ptCount val="1"/>
                <c:pt idx="0">
                  <c:v>-66715786.312199987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F9F2-40E5-9888-9D3794112921}"/>
            </c:ext>
          </c:extLst>
        </c:ser>
        <c:ser>
          <c:idx val="39"/>
          <c:order val="3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Calc_Cashflow_Monthly!$AP$19</c:f>
              <c:numCache>
                <c:formatCode>#,##0</c:formatCode>
                <c:ptCount val="1"/>
                <c:pt idx="0">
                  <c:v>-68076270.637399986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F9F2-40E5-9888-9D3794112921}"/>
            </c:ext>
          </c:extLst>
        </c:ser>
        <c:ser>
          <c:idx val="40"/>
          <c:order val="4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Calc_Cashflow_Monthly!$AQ$19</c:f>
              <c:numCache>
                <c:formatCode>#,##0</c:formatCode>
                <c:ptCount val="1"/>
                <c:pt idx="0">
                  <c:v>-69240610.962599993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F9F2-40E5-9888-9D3794112921}"/>
            </c:ext>
          </c:extLst>
        </c:ser>
        <c:ser>
          <c:idx val="41"/>
          <c:order val="4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Calc_Cashflow_Monthly!$AR$19</c:f>
              <c:numCache>
                <c:formatCode>#,##0</c:formatCode>
                <c:ptCount val="1"/>
                <c:pt idx="0">
                  <c:v>-70208807.287799999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F9F2-40E5-9888-9D3794112921}"/>
            </c:ext>
          </c:extLst>
        </c:ser>
        <c:ser>
          <c:idx val="42"/>
          <c:order val="4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Calc_Cashflow_Monthly!$AS$19</c:f>
              <c:numCache>
                <c:formatCode>#,##0</c:formatCode>
                <c:ptCount val="1"/>
                <c:pt idx="0">
                  <c:v>-70926111.475600004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F9F2-40E5-9888-9D3794112921}"/>
            </c:ext>
          </c:extLst>
        </c:ser>
        <c:ser>
          <c:idx val="43"/>
          <c:order val="4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Calc_Cashflow_Monthly!$AT$19</c:f>
              <c:numCache>
                <c:formatCode>#,##0</c:formatCode>
                <c:ptCount val="1"/>
                <c:pt idx="0">
                  <c:v>-71251127.663400009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F9F2-40E5-9888-9D3794112921}"/>
            </c:ext>
          </c:extLst>
        </c:ser>
        <c:ser>
          <c:idx val="44"/>
          <c:order val="4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Calc_Cashflow_Monthly!$AU$19</c:f>
              <c:numCache>
                <c:formatCode>#,##0</c:formatCode>
                <c:ptCount val="1"/>
                <c:pt idx="0">
                  <c:v>-71183855.851199999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F9F2-40E5-9888-9D3794112921}"/>
            </c:ext>
          </c:extLst>
        </c:ser>
        <c:ser>
          <c:idx val="45"/>
          <c:order val="4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Calc_Cashflow_Monthly!$AV$19</c:f>
              <c:numCache>
                <c:formatCode>#,##0</c:formatCode>
                <c:ptCount val="1"/>
                <c:pt idx="0">
                  <c:v>-70724296.039000005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F9F2-40E5-9888-9D3794112921}"/>
            </c:ext>
          </c:extLst>
        </c:ser>
        <c:ser>
          <c:idx val="46"/>
          <c:order val="4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Calc_Cashflow_Monthly!$AW$19</c:f>
              <c:numCache>
                <c:formatCode>#,##0</c:formatCode>
                <c:ptCount val="1"/>
                <c:pt idx="0">
                  <c:v>-70068592.22680001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F9F2-40E5-9888-9D3794112921}"/>
            </c:ext>
          </c:extLst>
        </c:ser>
        <c:ser>
          <c:idx val="47"/>
          <c:order val="4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Calc_Cashflow_Monthly!$AX$19</c:f>
              <c:numCache>
                <c:formatCode>#,##0</c:formatCode>
                <c:ptCount val="1"/>
                <c:pt idx="0">
                  <c:v>-69216744.414600015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F9F2-40E5-9888-9D3794112921}"/>
            </c:ext>
          </c:extLst>
        </c:ser>
        <c:ser>
          <c:idx val="48"/>
          <c:order val="4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Calc_Cashflow_Monthly!$AY$19</c:f>
              <c:numCache>
                <c:formatCode>#,##0</c:formatCode>
                <c:ptCount val="1"/>
                <c:pt idx="0">
                  <c:v>-68027356.739800006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F9F2-40E5-9888-9D3794112921}"/>
            </c:ext>
          </c:extLst>
        </c:ser>
        <c:ser>
          <c:idx val="49"/>
          <c:order val="4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Calc_Cashflow_Monthly!$AZ$19</c:f>
              <c:numCache>
                <c:formatCode>#,##0</c:formatCode>
                <c:ptCount val="1"/>
                <c:pt idx="0">
                  <c:v>-67230257.065000013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F9F2-40E5-9888-9D3794112921}"/>
            </c:ext>
          </c:extLst>
        </c:ser>
        <c:ser>
          <c:idx val="50"/>
          <c:order val="5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Calc_Cashflow_Monthly!$BA$19</c:f>
              <c:numCache>
                <c:formatCode>#,##0</c:formatCode>
                <c:ptCount val="1"/>
                <c:pt idx="0">
                  <c:v>-66629301.390200011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F9F2-40E5-9888-9D3794112921}"/>
            </c:ext>
          </c:extLst>
        </c:ser>
        <c:ser>
          <c:idx val="51"/>
          <c:order val="5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Calc_Cashflow_Monthly!$BB$19</c:f>
              <c:numCache>
                <c:formatCode>#,##0</c:formatCode>
                <c:ptCount val="1"/>
                <c:pt idx="0">
                  <c:v>-66680627.455042772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F9F2-40E5-9888-9D3794112921}"/>
            </c:ext>
          </c:extLst>
        </c:ser>
        <c:ser>
          <c:idx val="52"/>
          <c:order val="5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Calc_Cashflow_Monthly!$BC$19</c:f>
              <c:numCache>
                <c:formatCode>#,##0</c:formatCode>
                <c:ptCount val="1"/>
                <c:pt idx="0">
                  <c:v>-63620108.521303482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F9F2-40E5-9888-9D3794112921}"/>
            </c:ext>
          </c:extLst>
        </c:ser>
        <c:ser>
          <c:idx val="53"/>
          <c:order val="5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Calc_Cashflow_Monthly!$BD$19</c:f>
              <c:numCache>
                <c:formatCode>#,##0</c:formatCode>
                <c:ptCount val="1"/>
                <c:pt idx="0">
                  <c:v>-59337079.052406952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F9F2-40E5-9888-9D3794112921}"/>
            </c:ext>
          </c:extLst>
        </c:ser>
        <c:ser>
          <c:idx val="54"/>
          <c:order val="5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Calc_Cashflow_Monthly!$BE$19</c:f>
              <c:numCache>
                <c:formatCode>#,##0</c:formatCode>
                <c:ptCount val="1"/>
                <c:pt idx="0">
                  <c:v>-60328123.927206963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F9F2-40E5-9888-9D3794112921}"/>
            </c:ext>
          </c:extLst>
        </c:ser>
        <c:ser>
          <c:idx val="55"/>
          <c:order val="5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Calc_Cashflow_Monthly!$BF$19</c:f>
              <c:numCache>
                <c:formatCode>#,##0</c:formatCode>
                <c:ptCount val="1"/>
                <c:pt idx="0">
                  <c:v>-61319168.802006952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F9F2-40E5-9888-9D3794112921}"/>
            </c:ext>
          </c:extLst>
        </c:ser>
        <c:ser>
          <c:idx val="56"/>
          <c:order val="5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Calc_Cashflow_Monthly!$BG$19</c:f>
              <c:numCache>
                <c:formatCode>#,##0</c:formatCode>
                <c:ptCount val="1"/>
                <c:pt idx="0">
                  <c:v>-62310213.676806957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F9F2-40E5-9888-9D3794112921}"/>
            </c:ext>
          </c:extLst>
        </c:ser>
        <c:ser>
          <c:idx val="57"/>
          <c:order val="5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Calc_Cashflow_Monthly!$BH$19</c:f>
              <c:numCache>
                <c:formatCode>#,##0</c:formatCode>
                <c:ptCount val="1"/>
                <c:pt idx="0">
                  <c:v>-62594279.23860696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F9F2-40E5-9888-9D3794112921}"/>
            </c:ext>
          </c:extLst>
        </c:ser>
        <c:ser>
          <c:idx val="58"/>
          <c:order val="5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Calc_Cashflow_Monthly!$BI$19</c:f>
              <c:numCache>
                <c:formatCode>#,##0</c:formatCode>
                <c:ptCount val="1"/>
                <c:pt idx="0">
                  <c:v>-62878344.800406963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F9F2-40E5-9888-9D3794112921}"/>
            </c:ext>
          </c:extLst>
        </c:ser>
        <c:ser>
          <c:idx val="59"/>
          <c:order val="5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Calc_Cashflow_Monthly!$BJ$19</c:f>
              <c:numCache>
                <c:formatCode>#,##0</c:formatCode>
                <c:ptCount val="1"/>
                <c:pt idx="0">
                  <c:v>-63162410.362206958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F9F2-40E5-9888-9D3794112921}"/>
            </c:ext>
          </c:extLst>
        </c:ser>
        <c:ser>
          <c:idx val="60"/>
          <c:order val="6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Calc_Cashflow_Monthly!$BK$19</c:f>
              <c:numCache>
                <c:formatCode>#,##0</c:formatCode>
                <c:ptCount val="1"/>
                <c:pt idx="0">
                  <c:v>-62966266.362206958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F9F2-40E5-9888-9D3794112921}"/>
            </c:ext>
          </c:extLst>
        </c:ser>
        <c:ser>
          <c:idx val="61"/>
          <c:order val="6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Calc_Cashflow_Monthly!$BL$19</c:f>
              <c:numCache>
                <c:formatCode>#,##0</c:formatCode>
                <c:ptCount val="1"/>
                <c:pt idx="0">
                  <c:v>-62573978.362206958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F9F2-40E5-9888-9D3794112921}"/>
            </c:ext>
          </c:extLst>
        </c:ser>
        <c:ser>
          <c:idx val="62"/>
          <c:order val="6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Calc_Cashflow_Monthly!$BM$19</c:f>
              <c:numCache>
                <c:formatCode>#,##0</c:formatCode>
                <c:ptCount val="1"/>
                <c:pt idx="0">
                  <c:v>-61985546.362206958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E-F9F2-40E5-9888-9D3794112921}"/>
            </c:ext>
          </c:extLst>
        </c:ser>
        <c:ser>
          <c:idx val="63"/>
          <c:order val="6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Calc_Cashflow_Monthly!$BN$19</c:f>
              <c:numCache>
                <c:formatCode>#,##0</c:formatCode>
                <c:ptCount val="1"/>
                <c:pt idx="0">
                  <c:v>-61004826.362206958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F9F2-40E5-9888-9D3794112921}"/>
            </c:ext>
          </c:extLst>
        </c:ser>
        <c:ser>
          <c:idx val="64"/>
          <c:order val="6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Calc_Cashflow_Monthly!$BO$19</c:f>
              <c:numCache>
                <c:formatCode>#,##0</c:formatCode>
                <c:ptCount val="1"/>
                <c:pt idx="0">
                  <c:v>-59631818.362206958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0-F9F2-40E5-9888-9D3794112921}"/>
            </c:ext>
          </c:extLst>
        </c:ser>
        <c:ser>
          <c:idx val="65"/>
          <c:order val="6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Calc_Cashflow_Monthly!$BP$19</c:f>
              <c:numCache>
                <c:formatCode>#,##0</c:formatCode>
                <c:ptCount val="1"/>
                <c:pt idx="0">
                  <c:v>-57866522.362206958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1-F9F2-40E5-9888-9D3794112921}"/>
            </c:ext>
          </c:extLst>
        </c:ser>
        <c:ser>
          <c:idx val="66"/>
          <c:order val="6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Calc_Cashflow_Monthly!$BQ$19</c:f>
              <c:numCache>
                <c:formatCode>#,##0</c:formatCode>
                <c:ptCount val="1"/>
                <c:pt idx="0">
                  <c:v>-55708938.362206958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2-F9F2-40E5-9888-9D3794112921}"/>
            </c:ext>
          </c:extLst>
        </c:ser>
        <c:ser>
          <c:idx val="67"/>
          <c:order val="6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Calc_Cashflow_Monthly!$BR$19</c:f>
              <c:numCache>
                <c:formatCode>#,##0</c:formatCode>
                <c:ptCount val="1"/>
                <c:pt idx="0">
                  <c:v>-53355210.362206958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3-F9F2-40E5-9888-9D3794112921}"/>
            </c:ext>
          </c:extLst>
        </c:ser>
        <c:ser>
          <c:idx val="68"/>
          <c:order val="6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Calc_Cashflow_Monthly!$BS$19</c:f>
              <c:numCache>
                <c:formatCode>#,##0</c:formatCode>
                <c:ptCount val="1"/>
                <c:pt idx="0">
                  <c:v>-50805338.362206958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4-F9F2-40E5-9888-9D3794112921}"/>
            </c:ext>
          </c:extLst>
        </c:ser>
        <c:ser>
          <c:idx val="69"/>
          <c:order val="6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Calc_Cashflow_Monthly!$BT$19</c:f>
              <c:numCache>
                <c:formatCode>#,##0</c:formatCode>
                <c:ptCount val="1"/>
                <c:pt idx="0">
                  <c:v>-48059322.362206958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5-F9F2-40E5-9888-9D3794112921}"/>
            </c:ext>
          </c:extLst>
        </c:ser>
        <c:ser>
          <c:idx val="70"/>
          <c:order val="7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Calc_Cashflow_Monthly!$BU$19</c:f>
              <c:numCache>
                <c:formatCode>#,##0</c:formatCode>
                <c:ptCount val="1"/>
                <c:pt idx="0">
                  <c:v>-45705594.362206958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6-F9F2-40E5-9888-9D3794112921}"/>
            </c:ext>
          </c:extLst>
        </c:ser>
        <c:ser>
          <c:idx val="71"/>
          <c:order val="7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Calc_Cashflow_Monthly!$BV$19</c:f>
              <c:numCache>
                <c:formatCode>#,##0</c:formatCode>
                <c:ptCount val="1"/>
                <c:pt idx="0">
                  <c:v>-43548010.362206958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7-F9F2-40E5-9888-9D3794112921}"/>
            </c:ext>
          </c:extLst>
        </c:ser>
        <c:ser>
          <c:idx val="72"/>
          <c:order val="7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Calc_Cashflow_Monthly!$BW$19</c:f>
              <c:numCache>
                <c:formatCode>#,##0</c:formatCode>
                <c:ptCount val="1"/>
                <c:pt idx="0">
                  <c:v>-42325499.827049717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8-F9F2-40E5-9888-9D3794112921}"/>
            </c:ext>
          </c:extLst>
        </c:ser>
        <c:ser>
          <c:idx val="73"/>
          <c:order val="7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Calc_Cashflow_Monthly!$BX$19</c:f>
              <c:numCache>
                <c:formatCode>#,##0</c:formatCode>
                <c:ptCount val="1"/>
                <c:pt idx="0">
                  <c:v>-37991144.293310434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9-F9F2-40E5-9888-9D3794112921}"/>
            </c:ext>
          </c:extLst>
        </c:ser>
        <c:ser>
          <c:idx val="74"/>
          <c:order val="7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Calc_Cashflow_Monthly!$BY$19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F9F2-40E5-9888-9D3794112921}"/>
            </c:ext>
          </c:extLst>
        </c:ser>
        <c:ser>
          <c:idx val="75"/>
          <c:order val="7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Calc_Cashflow_Monthly!$BZ$19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B-F9F2-40E5-9888-9D3794112921}"/>
            </c:ext>
          </c:extLst>
        </c:ser>
        <c:ser>
          <c:idx val="76"/>
          <c:order val="7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Calc_Cashflow_Monthly!$CA$19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C-F9F2-40E5-9888-9D3794112921}"/>
            </c:ext>
          </c:extLst>
        </c:ser>
        <c:ser>
          <c:idx val="77"/>
          <c:order val="7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Calc_Cashflow_Monthly!$CB$19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D-F9F2-40E5-9888-9D3794112921}"/>
            </c:ext>
          </c:extLst>
        </c:ser>
        <c:ser>
          <c:idx val="78"/>
          <c:order val="7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Calc_Cashflow_Monthly!$CC$19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E-F9F2-40E5-9888-9D3794112921}"/>
            </c:ext>
          </c:extLst>
        </c:ser>
        <c:ser>
          <c:idx val="79"/>
          <c:order val="7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Calc_Cashflow_Monthly!$CD$19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F-F9F2-40E5-9888-9D3794112921}"/>
            </c:ext>
          </c:extLst>
        </c:ser>
        <c:ser>
          <c:idx val="80"/>
          <c:order val="8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Calc_Cashflow_Monthly!$CE$19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0-F9F2-40E5-9888-9D3794112921}"/>
            </c:ext>
          </c:extLst>
        </c:ser>
        <c:ser>
          <c:idx val="81"/>
          <c:order val="8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Calc_Cashflow_Monthly!$CF$19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1-F9F2-40E5-9888-9D3794112921}"/>
            </c:ext>
          </c:extLst>
        </c:ser>
        <c:ser>
          <c:idx val="82"/>
          <c:order val="8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Calc_Cashflow_Monthly!$CG$19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2-F9F2-40E5-9888-9D3794112921}"/>
            </c:ext>
          </c:extLst>
        </c:ser>
        <c:ser>
          <c:idx val="83"/>
          <c:order val="8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Calc_Cashflow_Monthly!$CH$19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3-F9F2-40E5-9888-9D3794112921}"/>
            </c:ext>
          </c:extLst>
        </c:ser>
        <c:ser>
          <c:idx val="84"/>
          <c:order val="8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Calc_Cashflow_Monthly!$CI$19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4-F9F2-40E5-9888-9D3794112921}"/>
            </c:ext>
          </c:extLst>
        </c:ser>
        <c:ser>
          <c:idx val="85"/>
          <c:order val="8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Calc_Cashflow_Monthly!$CJ$19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5-F9F2-40E5-9888-9D3794112921}"/>
            </c:ext>
          </c:extLst>
        </c:ser>
        <c:ser>
          <c:idx val="86"/>
          <c:order val="8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Calc_Cashflow_Monthly!$CK$19</c:f>
              <c:numCache>
                <c:formatCode>#,##0</c:formatCode>
                <c:ptCount val="1"/>
                <c:pt idx="0">
                  <c:v>-32434278.224413902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6-F9F2-40E5-9888-9D3794112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50112"/>
        <c:axId val="48672768"/>
      </c:lineChart>
      <c:catAx>
        <c:axId val="4865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legend>
      <c:legendPos val="r"/>
      <c:overlay val="1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Net Monthly Project Cashflow (Selected Concept)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96-4DF7-B69B-E3BAF84ED2D7}"/>
            </c:ext>
          </c:extLst>
        </c:ser>
        <c:ser>
          <c:idx val="1"/>
          <c:order val="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Calc_Cashflow_Monthly!$D$18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96-4DF7-B69B-E3BAF84ED2D7}"/>
            </c:ext>
          </c:extLst>
        </c:ser>
        <c:ser>
          <c:idx val="2"/>
          <c:order val="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Calc_Cashflow_Monthly!$E$18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96-4DF7-B69B-E3BAF84ED2D7}"/>
            </c:ext>
          </c:extLst>
        </c:ser>
        <c:ser>
          <c:idx val="3"/>
          <c:order val="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Calc_Cashflow_Monthly!$F$18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96-4DF7-B69B-E3BAF84ED2D7}"/>
            </c:ext>
          </c:extLst>
        </c:ser>
        <c:ser>
          <c:idx val="4"/>
          <c:order val="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Calc_Cashflow_Monthly!$G$18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96-4DF7-B69B-E3BAF84ED2D7}"/>
            </c:ext>
          </c:extLst>
        </c:ser>
        <c:ser>
          <c:idx val="5"/>
          <c:order val="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Calc_Cashflow_Monthly!$H$18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A96-4DF7-B69B-E3BAF84ED2D7}"/>
            </c:ext>
          </c:extLst>
        </c:ser>
        <c:ser>
          <c:idx val="6"/>
          <c:order val="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Calc_Cashflow_Monthly!$I$18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A96-4DF7-B69B-E3BAF84ED2D7}"/>
            </c:ext>
          </c:extLst>
        </c:ser>
        <c:ser>
          <c:idx val="7"/>
          <c:order val="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Calc_Cashflow_Monthly!$J$18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A96-4DF7-B69B-E3BAF84ED2D7}"/>
            </c:ext>
          </c:extLst>
        </c:ser>
        <c:ser>
          <c:idx val="8"/>
          <c:order val="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Calc_Cashflow_Monthly!$K$18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A96-4DF7-B69B-E3BAF84ED2D7}"/>
            </c:ext>
          </c:extLst>
        </c:ser>
        <c:ser>
          <c:idx val="9"/>
          <c:order val="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Calc_Cashflow_Monthly!$L$18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A96-4DF7-B69B-E3BAF84ED2D7}"/>
            </c:ext>
          </c:extLst>
        </c:ser>
        <c:ser>
          <c:idx val="10"/>
          <c:order val="1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Calc_Cashflow_Monthly!$M$18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A96-4DF7-B69B-E3BAF84ED2D7}"/>
            </c:ext>
          </c:extLst>
        </c:ser>
        <c:ser>
          <c:idx val="11"/>
          <c:order val="1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Calc_Cashflow_Monthly!$N$18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A96-4DF7-B69B-E3BAF84ED2D7}"/>
            </c:ext>
          </c:extLst>
        </c:ser>
        <c:ser>
          <c:idx val="12"/>
          <c:order val="1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Calc_Cashflow_Monthly!$O$18</c:f>
              <c:numCache>
                <c:formatCode>#,##0</c:formatCode>
                <c:ptCount val="1"/>
                <c:pt idx="0">
                  <c:v>-1649129.7269250001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A96-4DF7-B69B-E3BAF84ED2D7}"/>
            </c:ext>
          </c:extLst>
        </c:ser>
        <c:ser>
          <c:idx val="13"/>
          <c:order val="1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Calc_Cashflow_Monthly!$P$18</c:f>
              <c:numCache>
                <c:formatCode>#,##0</c:formatCode>
                <c:ptCount val="1"/>
                <c:pt idx="0">
                  <c:v>-4267308.6846000012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0A96-4DF7-B69B-E3BAF84ED2D7}"/>
            </c:ext>
          </c:extLst>
        </c:ser>
        <c:ser>
          <c:idx val="14"/>
          <c:order val="1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Calc_Cashflow_Monthly!$Q$18</c:f>
              <c:numCache>
                <c:formatCode>#,##0</c:formatCode>
                <c:ptCount val="1"/>
                <c:pt idx="0">
                  <c:v>-2813734.8384750001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0A96-4DF7-B69B-E3BAF84ED2D7}"/>
            </c:ext>
          </c:extLst>
        </c:ser>
        <c:ser>
          <c:idx val="15"/>
          <c:order val="1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Calc_Cashflow_Monthly!$R$18</c:f>
              <c:numCache>
                <c:formatCode>#,##0</c:formatCode>
                <c:ptCount val="1"/>
                <c:pt idx="0">
                  <c:v>-424187.58779999998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0A96-4DF7-B69B-E3BAF84ED2D7}"/>
            </c:ext>
          </c:extLst>
        </c:ser>
        <c:ser>
          <c:idx val="16"/>
          <c:order val="1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Calc_Cashflow_Monthly!$S$18</c:f>
              <c:numCache>
                <c:formatCode>#,##0</c:formatCode>
                <c:ptCount val="1"/>
                <c:pt idx="0">
                  <c:v>-424187.58779999998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0A96-4DF7-B69B-E3BAF84ED2D7}"/>
            </c:ext>
          </c:extLst>
        </c:ser>
        <c:ser>
          <c:idx val="17"/>
          <c:order val="1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Calc_Cashflow_Monthly!$T$18</c:f>
              <c:numCache>
                <c:formatCode>#,##0</c:formatCode>
                <c:ptCount val="1"/>
                <c:pt idx="0">
                  <c:v>-636281.38170000003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0A96-4DF7-B69B-E3BAF84ED2D7}"/>
            </c:ext>
          </c:extLst>
        </c:ser>
        <c:ser>
          <c:idx val="18"/>
          <c:order val="1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Calc_Cashflow_Monthly!$U$18</c:f>
              <c:numCache>
                <c:formatCode>#,##0</c:formatCode>
                <c:ptCount val="1"/>
                <c:pt idx="0">
                  <c:v>-636281.38170000003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0A96-4DF7-B69B-E3BAF84ED2D7}"/>
            </c:ext>
          </c:extLst>
        </c:ser>
        <c:ser>
          <c:idx val="19"/>
          <c:order val="1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Calc_Cashflow_Monthly!$V$18</c:f>
              <c:numCache>
                <c:formatCode>#,##0</c:formatCode>
                <c:ptCount val="1"/>
                <c:pt idx="0">
                  <c:v>-1062379.7243999999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0A96-4DF7-B69B-E3BAF84ED2D7}"/>
            </c:ext>
          </c:extLst>
        </c:ser>
        <c:ser>
          <c:idx val="20"/>
          <c:order val="2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Calc_Cashflow_Monthly!$W$18</c:f>
              <c:numCache>
                <c:formatCode>#,##0</c:formatCode>
                <c:ptCount val="1"/>
                <c:pt idx="0">
                  <c:v>-1062379.7243999999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0A96-4DF7-B69B-E3BAF84ED2D7}"/>
            </c:ext>
          </c:extLst>
        </c:ser>
        <c:ser>
          <c:idx val="21"/>
          <c:order val="2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Calc_Cashflow_Monthly!$X$18</c:f>
              <c:numCache>
                <c:formatCode>#,##0</c:formatCode>
                <c:ptCount val="1"/>
                <c:pt idx="0">
                  <c:v>-3135697.0391249978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0A96-4DF7-B69B-E3BAF84ED2D7}"/>
            </c:ext>
          </c:extLst>
        </c:ser>
        <c:ser>
          <c:idx val="22"/>
          <c:order val="2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Calc_Cashflow_Monthly!$Y$18</c:f>
              <c:numCache>
                <c:formatCode>#,##0</c:formatCode>
                <c:ptCount val="1"/>
                <c:pt idx="0">
                  <c:v>-5753875.9968000017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A96-4DF7-B69B-E3BAF84ED2D7}"/>
            </c:ext>
          </c:extLst>
        </c:ser>
        <c:ser>
          <c:idx val="23"/>
          <c:order val="2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Calc_Cashflow_Monthly!$Z$18</c:f>
              <c:numCache>
                <c:formatCode>#,##0</c:formatCode>
                <c:ptCount val="1"/>
                <c:pt idx="0">
                  <c:v>-4724489.7384750014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0A96-4DF7-B69B-E3BAF84ED2D7}"/>
            </c:ext>
          </c:extLst>
        </c:ser>
        <c:ser>
          <c:idx val="24"/>
          <c:order val="2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Calc_Cashflow_Monthly!$AA$18</c:f>
              <c:numCache>
                <c:formatCode>#,##0</c:formatCode>
                <c:ptCount val="1"/>
                <c:pt idx="0">
                  <c:v>-2193546.6251999992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0A96-4DF7-B69B-E3BAF84ED2D7}"/>
            </c:ext>
          </c:extLst>
        </c:ser>
        <c:ser>
          <c:idx val="25"/>
          <c:order val="2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Calc_Cashflow_Monthly!$AB$18</c:f>
              <c:numCache>
                <c:formatCode>#,##0</c:formatCode>
                <c:ptCount val="1"/>
                <c:pt idx="0">
                  <c:v>-2617734.2130000009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0A96-4DF7-B69B-E3BAF84ED2D7}"/>
            </c:ext>
          </c:extLst>
        </c:ser>
        <c:ser>
          <c:idx val="26"/>
          <c:order val="2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Calc_Cashflow_Monthly!$AC$18</c:f>
              <c:numCache>
                <c:formatCode>#,##0</c:formatCode>
                <c:ptCount val="1"/>
                <c:pt idx="0">
                  <c:v>-2617734.2129999991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0A96-4DF7-B69B-E3BAF84ED2D7}"/>
            </c:ext>
          </c:extLst>
        </c:ser>
        <c:ser>
          <c:idx val="27"/>
          <c:order val="2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Calc_Cashflow_Monthly!$AD$18</c:f>
              <c:numCache>
                <c:formatCode>#,##0</c:formatCode>
                <c:ptCount val="1"/>
                <c:pt idx="0">
                  <c:v>-2971223.869500001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0A96-4DF7-B69B-E3BAF84ED2D7}"/>
            </c:ext>
          </c:extLst>
        </c:ser>
        <c:ser>
          <c:idx val="28"/>
          <c:order val="2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Calc_Cashflow_Monthly!$AE$18</c:f>
              <c:numCache>
                <c:formatCode>#,##0</c:formatCode>
                <c:ptCount val="1"/>
                <c:pt idx="0">
                  <c:v>-2971223.8694999991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0A96-4DF7-B69B-E3BAF84ED2D7}"/>
            </c:ext>
          </c:extLst>
        </c:ser>
        <c:ser>
          <c:idx val="29"/>
          <c:order val="2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Calc_Cashflow_Monthly!$AF$18</c:f>
              <c:numCache>
                <c:formatCode>#,##0</c:formatCode>
                <c:ptCount val="1"/>
                <c:pt idx="0">
                  <c:v>-2971223.8695000042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0A96-4DF7-B69B-E3BAF84ED2D7}"/>
            </c:ext>
          </c:extLst>
        </c:ser>
        <c:ser>
          <c:idx val="30"/>
          <c:order val="3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Calc_Cashflow_Monthly!$AG$18</c:f>
              <c:numCache>
                <c:formatCode>#,##0</c:formatCode>
                <c:ptCount val="1"/>
                <c:pt idx="0">
                  <c:v>-3255289.431299998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0A96-4DF7-B69B-E3BAF84ED2D7}"/>
            </c:ext>
          </c:extLst>
        </c:ser>
        <c:ser>
          <c:idx val="31"/>
          <c:order val="3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Calc_Cashflow_Monthly!$AH$18</c:f>
              <c:numCache>
                <c:formatCode>#,##0</c:formatCode>
                <c:ptCount val="1"/>
                <c:pt idx="0">
                  <c:v>-3043195.637399998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0A96-4DF7-B69B-E3BAF84ED2D7}"/>
            </c:ext>
          </c:extLst>
        </c:ser>
        <c:ser>
          <c:idx val="32"/>
          <c:order val="3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Calc_Cashflow_Monthly!$AI$18</c:f>
              <c:numCache>
                <c:formatCode>#,##0</c:formatCode>
                <c:ptCount val="1"/>
                <c:pt idx="0">
                  <c:v>-3043195.6374000008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0A96-4DF7-B69B-E3BAF84ED2D7}"/>
            </c:ext>
          </c:extLst>
        </c:ser>
        <c:ser>
          <c:idx val="33"/>
          <c:order val="3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Calc_Cashflow_Monthly!$AJ$18</c:f>
              <c:numCache>
                <c:formatCode>#,##0</c:formatCode>
                <c:ptCount val="1"/>
                <c:pt idx="0">
                  <c:v>-2901799.774799997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0A96-4DF7-B69B-E3BAF84ED2D7}"/>
            </c:ext>
          </c:extLst>
        </c:ser>
        <c:ser>
          <c:idx val="34"/>
          <c:order val="3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Calc_Cashflow_Monthly!$AK$18</c:f>
              <c:numCache>
                <c:formatCode>#,##0</c:formatCode>
                <c:ptCount val="1"/>
                <c:pt idx="0">
                  <c:v>-2901799.7747999988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0A96-4DF7-B69B-E3BAF84ED2D7}"/>
            </c:ext>
          </c:extLst>
        </c:ser>
        <c:ser>
          <c:idx val="35"/>
          <c:order val="3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Calc_Cashflow_Monthly!$AL$18</c:f>
              <c:numCache>
                <c:formatCode>#,##0</c:formatCode>
                <c:ptCount val="1"/>
                <c:pt idx="0">
                  <c:v>-2477612.1870000018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0A96-4DF7-B69B-E3BAF84ED2D7}"/>
            </c:ext>
          </c:extLst>
        </c:ser>
        <c:ser>
          <c:idx val="36"/>
          <c:order val="3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Calc_Cashflow_Monthly!$AM$18</c:f>
              <c:numCache>
                <c:formatCode>#,##0</c:formatCode>
                <c:ptCount val="1"/>
                <c:pt idx="0">
                  <c:v>-2760403.9121999992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0A96-4DF7-B69B-E3BAF84ED2D7}"/>
            </c:ext>
          </c:extLst>
        </c:ser>
        <c:ser>
          <c:idx val="37"/>
          <c:order val="3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Calc_Cashflow_Monthly!$AN$18</c:f>
              <c:numCache>
                <c:formatCode>#,##0</c:formatCode>
                <c:ptCount val="1"/>
                <c:pt idx="0">
                  <c:v>-1699934.942699997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0A96-4DF7-B69B-E3BAF84ED2D7}"/>
            </c:ext>
          </c:extLst>
        </c:ser>
        <c:ser>
          <c:idx val="38"/>
          <c:order val="3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Calc_Cashflow_Monthly!$AO$18</c:f>
              <c:numCache>
                <c:formatCode>#,##0</c:formatCode>
                <c:ptCount val="1"/>
                <c:pt idx="0">
                  <c:v>-1699934.9427000061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0A96-4DF7-B69B-E3BAF84ED2D7}"/>
            </c:ext>
          </c:extLst>
        </c:ser>
        <c:ser>
          <c:idx val="39"/>
          <c:order val="3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Calc_Cashflow_Monthly!$AP$18</c:f>
              <c:numCache>
                <c:formatCode>#,##0</c:formatCode>
                <c:ptCount val="1"/>
                <c:pt idx="0">
                  <c:v>-1360484.3252000001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0A96-4DF7-B69B-E3BAF84ED2D7}"/>
            </c:ext>
          </c:extLst>
        </c:ser>
        <c:ser>
          <c:idx val="40"/>
          <c:order val="4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Calc_Cashflow_Monthly!$AQ$18</c:f>
              <c:numCache>
                <c:formatCode>#,##0</c:formatCode>
                <c:ptCount val="1"/>
                <c:pt idx="0">
                  <c:v>-1164340.3252000001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0A96-4DF7-B69B-E3BAF84ED2D7}"/>
            </c:ext>
          </c:extLst>
        </c:ser>
        <c:ser>
          <c:idx val="41"/>
          <c:order val="4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Calc_Cashflow_Monthly!$AR$18</c:f>
              <c:numCache>
                <c:formatCode>#,##0</c:formatCode>
                <c:ptCount val="1"/>
                <c:pt idx="0">
                  <c:v>-968196.32520000031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0A96-4DF7-B69B-E3BAF84ED2D7}"/>
            </c:ext>
          </c:extLst>
        </c:ser>
        <c:ser>
          <c:idx val="42"/>
          <c:order val="4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Calc_Cashflow_Monthly!$AS$18</c:f>
              <c:numCache>
                <c:formatCode>#,##0</c:formatCode>
                <c:ptCount val="1"/>
                <c:pt idx="0">
                  <c:v>-717304.18780000135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0A96-4DF7-B69B-E3BAF84ED2D7}"/>
            </c:ext>
          </c:extLst>
        </c:ser>
        <c:ser>
          <c:idx val="43"/>
          <c:order val="4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Calc_Cashflow_Monthly!$AT$18</c:f>
              <c:numCache>
                <c:formatCode>#,##0</c:formatCode>
                <c:ptCount val="1"/>
                <c:pt idx="0">
                  <c:v>-325016.18780000391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0A96-4DF7-B69B-E3BAF84ED2D7}"/>
            </c:ext>
          </c:extLst>
        </c:ser>
        <c:ser>
          <c:idx val="44"/>
          <c:order val="4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Calc_Cashflow_Monthly!$AU$18</c:f>
              <c:numCache>
                <c:formatCode>#,##0</c:formatCode>
                <c:ptCount val="1"/>
                <c:pt idx="0">
                  <c:v>67271.812200005166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0A96-4DF7-B69B-E3BAF84ED2D7}"/>
            </c:ext>
          </c:extLst>
        </c:ser>
        <c:ser>
          <c:idx val="45"/>
          <c:order val="4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Calc_Cashflow_Monthly!$AV$18</c:f>
              <c:numCache>
                <c:formatCode>#,##0</c:formatCode>
                <c:ptCount val="1"/>
                <c:pt idx="0">
                  <c:v>459559.81220000028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0A96-4DF7-B69B-E3BAF84ED2D7}"/>
            </c:ext>
          </c:extLst>
        </c:ser>
        <c:ser>
          <c:idx val="46"/>
          <c:order val="4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Calc_Cashflow_Monthly!$AW$18</c:f>
              <c:numCache>
                <c:formatCode>#,##0</c:formatCode>
                <c:ptCount val="1"/>
                <c:pt idx="0">
                  <c:v>655703.81219999632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0A96-4DF7-B69B-E3BAF84ED2D7}"/>
            </c:ext>
          </c:extLst>
        </c:ser>
        <c:ser>
          <c:idx val="47"/>
          <c:order val="4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Calc_Cashflow_Monthly!$AX$18</c:f>
              <c:numCache>
                <c:formatCode>#,##0</c:formatCode>
                <c:ptCount val="1"/>
                <c:pt idx="0">
                  <c:v>851847.81220000074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0A96-4DF7-B69B-E3BAF84ED2D7}"/>
            </c:ext>
          </c:extLst>
        </c:ser>
        <c:ser>
          <c:idx val="48"/>
          <c:order val="4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Calc_Cashflow_Monthly!$AY$18</c:f>
              <c:numCache>
                <c:formatCode>#,##0</c:formatCode>
                <c:ptCount val="1"/>
                <c:pt idx="0">
                  <c:v>1189387.674800002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0A96-4DF7-B69B-E3BAF84ED2D7}"/>
            </c:ext>
          </c:extLst>
        </c:ser>
        <c:ser>
          <c:idx val="49"/>
          <c:order val="4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Calc_Cashflow_Monthly!$AZ$18</c:f>
              <c:numCache>
                <c:formatCode>#,##0</c:formatCode>
                <c:ptCount val="1"/>
                <c:pt idx="0">
                  <c:v>797099.67479999783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0A96-4DF7-B69B-E3BAF84ED2D7}"/>
            </c:ext>
          </c:extLst>
        </c:ser>
        <c:ser>
          <c:idx val="50"/>
          <c:order val="5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Calc_Cashflow_Monthly!$BA$18</c:f>
              <c:numCache>
                <c:formatCode>#,##0</c:formatCode>
                <c:ptCount val="1"/>
                <c:pt idx="0">
                  <c:v>600955.67480000155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0A96-4DF7-B69B-E3BAF84ED2D7}"/>
            </c:ext>
          </c:extLst>
        </c:ser>
        <c:ser>
          <c:idx val="51"/>
          <c:order val="5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Calc_Cashflow_Monthly!$BB$18</c:f>
              <c:numCache>
                <c:formatCode>#,##0</c:formatCode>
                <c:ptCount val="1"/>
                <c:pt idx="0">
                  <c:v>-51326.064842758227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0A96-4DF7-B69B-E3BAF84ED2D7}"/>
            </c:ext>
          </c:extLst>
        </c:ser>
        <c:ser>
          <c:idx val="52"/>
          <c:order val="5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Calc_Cashflow_Monthly!$BC$18</c:f>
              <c:numCache>
                <c:formatCode>#,##0</c:formatCode>
                <c:ptCount val="1"/>
                <c:pt idx="0">
                  <c:v>3060518.933739292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0A96-4DF7-B69B-E3BAF84ED2D7}"/>
            </c:ext>
          </c:extLst>
        </c:ser>
        <c:ser>
          <c:idx val="53"/>
          <c:order val="5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Calc_Cashflow_Monthly!$BD$18</c:f>
              <c:numCache>
                <c:formatCode>#,##0</c:formatCode>
                <c:ptCount val="1"/>
                <c:pt idx="0">
                  <c:v>4283029.4688965324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0A96-4DF7-B69B-E3BAF84ED2D7}"/>
            </c:ext>
          </c:extLst>
        </c:ser>
        <c:ser>
          <c:idx val="54"/>
          <c:order val="5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Calc_Cashflow_Monthly!$BE$18</c:f>
              <c:numCache>
                <c:formatCode>#,##0</c:formatCode>
                <c:ptCount val="1"/>
                <c:pt idx="0">
                  <c:v>-991044.87480000081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0A96-4DF7-B69B-E3BAF84ED2D7}"/>
            </c:ext>
          </c:extLst>
        </c:ser>
        <c:ser>
          <c:idx val="55"/>
          <c:order val="5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Calc_Cashflow_Monthly!$BF$18</c:f>
              <c:numCache>
                <c:formatCode>#,##0</c:formatCode>
                <c:ptCount val="1"/>
                <c:pt idx="0">
                  <c:v>-991044.87479999661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0A96-4DF7-B69B-E3BAF84ED2D7}"/>
            </c:ext>
          </c:extLst>
        </c:ser>
        <c:ser>
          <c:idx val="56"/>
          <c:order val="5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Calc_Cashflow_Monthly!$BG$18</c:f>
              <c:numCache>
                <c:formatCode>#,##0</c:formatCode>
                <c:ptCount val="1"/>
                <c:pt idx="0">
                  <c:v>-991044.87480000081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0A96-4DF7-B69B-E3BAF84ED2D7}"/>
            </c:ext>
          </c:extLst>
        </c:ser>
        <c:ser>
          <c:idx val="57"/>
          <c:order val="5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Calc_Cashflow_Monthly!$BH$18</c:f>
              <c:numCache>
                <c:formatCode>#,##0</c:formatCode>
                <c:ptCount val="1"/>
                <c:pt idx="0">
                  <c:v>-284065.56180000259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0A96-4DF7-B69B-E3BAF84ED2D7}"/>
            </c:ext>
          </c:extLst>
        </c:ser>
        <c:ser>
          <c:idx val="58"/>
          <c:order val="5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Calc_Cashflow_Monthly!$BI$18</c:f>
              <c:numCache>
                <c:formatCode>#,##0</c:formatCode>
                <c:ptCount val="1"/>
                <c:pt idx="0">
                  <c:v>-284065.5617999984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0A96-4DF7-B69B-E3BAF84ED2D7}"/>
            </c:ext>
          </c:extLst>
        </c:ser>
        <c:ser>
          <c:idx val="59"/>
          <c:order val="5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Calc_Cashflow_Monthly!$BJ$18</c:f>
              <c:numCache>
                <c:formatCode>#,##0</c:formatCode>
                <c:ptCount val="1"/>
                <c:pt idx="0">
                  <c:v>-284065.56180000259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0A96-4DF7-B69B-E3BAF84ED2D7}"/>
            </c:ext>
          </c:extLst>
        </c:ser>
        <c:ser>
          <c:idx val="60"/>
          <c:order val="6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Calc_Cashflow_Monthly!$BK$18</c:f>
              <c:numCache>
                <c:formatCode>#,##0</c:formatCode>
                <c:ptCount val="1"/>
                <c:pt idx="0">
                  <c:v>196144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0A96-4DF7-B69B-E3BAF84ED2D7}"/>
            </c:ext>
          </c:extLst>
        </c:ser>
        <c:ser>
          <c:idx val="61"/>
          <c:order val="6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Calc_Cashflow_Monthly!$BL$18</c:f>
              <c:numCache>
                <c:formatCode>#,##0</c:formatCode>
                <c:ptCount val="1"/>
                <c:pt idx="0">
                  <c:v>392287.99999999988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0A96-4DF7-B69B-E3BAF84ED2D7}"/>
            </c:ext>
          </c:extLst>
        </c:ser>
        <c:ser>
          <c:idx val="62"/>
          <c:order val="6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Calc_Cashflow_Monthly!$BM$18</c:f>
              <c:numCache>
                <c:formatCode>#,##0</c:formatCode>
                <c:ptCount val="1"/>
                <c:pt idx="0">
                  <c:v>588432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E-0A96-4DF7-B69B-E3BAF84ED2D7}"/>
            </c:ext>
          </c:extLst>
        </c:ser>
        <c:ser>
          <c:idx val="63"/>
          <c:order val="6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Calc_Cashflow_Monthly!$BN$18</c:f>
              <c:numCache>
                <c:formatCode>#,##0</c:formatCode>
                <c:ptCount val="1"/>
                <c:pt idx="0">
                  <c:v>980720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0A96-4DF7-B69B-E3BAF84ED2D7}"/>
            </c:ext>
          </c:extLst>
        </c:ser>
        <c:ser>
          <c:idx val="64"/>
          <c:order val="6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Calc_Cashflow_Monthly!$BO$18</c:f>
              <c:numCache>
                <c:formatCode>#,##0</c:formatCode>
                <c:ptCount val="1"/>
                <c:pt idx="0">
                  <c:v>1373008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0-0A96-4DF7-B69B-E3BAF84ED2D7}"/>
            </c:ext>
          </c:extLst>
        </c:ser>
        <c:ser>
          <c:idx val="65"/>
          <c:order val="6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Calc_Cashflow_Monthly!$BP$18</c:f>
              <c:numCache>
                <c:formatCode>#,##0</c:formatCode>
                <c:ptCount val="1"/>
                <c:pt idx="0">
                  <c:v>1765296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1-0A96-4DF7-B69B-E3BAF84ED2D7}"/>
            </c:ext>
          </c:extLst>
        </c:ser>
        <c:ser>
          <c:idx val="66"/>
          <c:order val="6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Calc_Cashflow_Monthly!$BQ$18</c:f>
              <c:numCache>
                <c:formatCode>#,##0</c:formatCode>
                <c:ptCount val="1"/>
                <c:pt idx="0">
                  <c:v>2157584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2-0A96-4DF7-B69B-E3BAF84ED2D7}"/>
            </c:ext>
          </c:extLst>
        </c:ser>
        <c:ser>
          <c:idx val="67"/>
          <c:order val="6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Calc_Cashflow_Monthly!$BR$18</c:f>
              <c:numCache>
                <c:formatCode>#,##0</c:formatCode>
                <c:ptCount val="1"/>
                <c:pt idx="0">
                  <c:v>2353728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3-0A96-4DF7-B69B-E3BAF84ED2D7}"/>
            </c:ext>
          </c:extLst>
        </c:ser>
        <c:ser>
          <c:idx val="68"/>
          <c:order val="6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Calc_Cashflow_Monthly!$BS$18</c:f>
              <c:numCache>
                <c:formatCode>#,##0</c:formatCode>
                <c:ptCount val="1"/>
                <c:pt idx="0">
                  <c:v>2549872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4-0A96-4DF7-B69B-E3BAF84ED2D7}"/>
            </c:ext>
          </c:extLst>
        </c:ser>
        <c:ser>
          <c:idx val="69"/>
          <c:order val="6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Calc_Cashflow_Monthly!$BT$18</c:f>
              <c:numCache>
                <c:formatCode>#,##0</c:formatCode>
                <c:ptCount val="1"/>
                <c:pt idx="0">
                  <c:v>2746016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5-0A96-4DF7-B69B-E3BAF84ED2D7}"/>
            </c:ext>
          </c:extLst>
        </c:ser>
        <c:ser>
          <c:idx val="70"/>
          <c:order val="7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Calc_Cashflow_Monthly!$BU$18</c:f>
              <c:numCache>
                <c:formatCode>#,##0</c:formatCode>
                <c:ptCount val="1"/>
                <c:pt idx="0">
                  <c:v>2353728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6-0A96-4DF7-B69B-E3BAF84ED2D7}"/>
            </c:ext>
          </c:extLst>
        </c:ser>
        <c:ser>
          <c:idx val="71"/>
          <c:order val="7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Calc_Cashflow_Monthly!$BV$18</c:f>
              <c:numCache>
                <c:formatCode>#,##0</c:formatCode>
                <c:ptCount val="1"/>
                <c:pt idx="0">
                  <c:v>2157584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7-0A96-4DF7-B69B-E3BAF84ED2D7}"/>
            </c:ext>
          </c:extLst>
        </c:ser>
        <c:ser>
          <c:idx val="72"/>
          <c:order val="7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Calc_Cashflow_Monthly!$BW$18</c:f>
              <c:numCache>
                <c:formatCode>#,##0</c:formatCode>
                <c:ptCount val="1"/>
                <c:pt idx="0">
                  <c:v>1222510.535157237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8-0A96-4DF7-B69B-E3BAF84ED2D7}"/>
            </c:ext>
          </c:extLst>
        </c:ser>
        <c:ser>
          <c:idx val="73"/>
          <c:order val="7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Calc_Cashflow_Monthly!$BX$18</c:f>
              <c:numCache>
                <c:formatCode>#,##0</c:formatCode>
                <c:ptCount val="1"/>
                <c:pt idx="0">
                  <c:v>4334355.5337392949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9-0A96-4DF7-B69B-E3BAF84ED2D7}"/>
            </c:ext>
          </c:extLst>
        </c:ser>
        <c:ser>
          <c:idx val="74"/>
          <c:order val="7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Calc_Cashflow_Monthly!$BY$18</c:f>
              <c:numCache>
                <c:formatCode>#,##0</c:formatCode>
                <c:ptCount val="1"/>
                <c:pt idx="0">
                  <c:v>5556866.0688965321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0A96-4DF7-B69B-E3BAF84ED2D7}"/>
            </c:ext>
          </c:extLst>
        </c:ser>
        <c:ser>
          <c:idx val="75"/>
          <c:order val="7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Calc_Cashflow_Monthly!$BZ$18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B-0A96-4DF7-B69B-E3BAF84ED2D7}"/>
            </c:ext>
          </c:extLst>
        </c:ser>
        <c:ser>
          <c:idx val="76"/>
          <c:order val="7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Calc_Cashflow_Monthly!$CA$18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C-0A96-4DF7-B69B-E3BAF84ED2D7}"/>
            </c:ext>
          </c:extLst>
        </c:ser>
        <c:ser>
          <c:idx val="77"/>
          <c:order val="77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Calc_Cashflow_Monthly!$CB$18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D-0A96-4DF7-B69B-E3BAF84ED2D7}"/>
            </c:ext>
          </c:extLst>
        </c:ser>
        <c:ser>
          <c:idx val="78"/>
          <c:order val="78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Calc_Cashflow_Monthly!$CC$18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E-0A96-4DF7-B69B-E3BAF84ED2D7}"/>
            </c:ext>
          </c:extLst>
        </c:ser>
        <c:ser>
          <c:idx val="79"/>
          <c:order val="79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Calc_Cashflow_Monthly!$CD$18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F-0A96-4DF7-B69B-E3BAF84ED2D7}"/>
            </c:ext>
          </c:extLst>
        </c:ser>
        <c:ser>
          <c:idx val="80"/>
          <c:order val="80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Calc_Cashflow_Monthly!$CE$18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0-0A96-4DF7-B69B-E3BAF84ED2D7}"/>
            </c:ext>
          </c:extLst>
        </c:ser>
        <c:ser>
          <c:idx val="81"/>
          <c:order val="81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Calc_Cashflow_Monthly!$CF$18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1-0A96-4DF7-B69B-E3BAF84ED2D7}"/>
            </c:ext>
          </c:extLst>
        </c:ser>
        <c:ser>
          <c:idx val="82"/>
          <c:order val="82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Calc_Cashflow_Monthly!$CG$18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2-0A96-4DF7-B69B-E3BAF84ED2D7}"/>
            </c:ext>
          </c:extLst>
        </c:ser>
        <c:ser>
          <c:idx val="83"/>
          <c:order val="83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Calc_Cashflow_Monthly!$CH$18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3-0A96-4DF7-B69B-E3BAF84ED2D7}"/>
            </c:ext>
          </c:extLst>
        </c:ser>
        <c:ser>
          <c:idx val="84"/>
          <c:order val="84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Calc_Cashflow_Monthly!$CI$18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4-0A96-4DF7-B69B-E3BAF84ED2D7}"/>
            </c:ext>
          </c:extLst>
        </c:ser>
        <c:ser>
          <c:idx val="85"/>
          <c:order val="85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Calc_Cashflow_Monthly!$CJ$18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5-0A96-4DF7-B69B-E3BAF84ED2D7}"/>
            </c:ext>
          </c:extLst>
        </c:ser>
        <c:ser>
          <c:idx val="86"/>
          <c:order val="86"/>
          <c:spPr>
            <a:ln/>
          </c:spPr>
          <c:marker>
            <c:symbol val="none"/>
          </c:marker>
          <c:cat>
            <c:numRef>
              <c:f>Calc_Cashflow_Monthly!$C$3:$CK$3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</c:numCache>
            </c:numRef>
          </c:cat>
          <c:val>
            <c:numRef>
              <c:f>Calc_Cashflow_Monthly!$CK$18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6-0A96-4DF7-B69B-E3BAF84ED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50112"/>
        <c:axId val="48672768"/>
      </c:lineChart>
      <c:catAx>
        <c:axId val="4865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legend>
      <c:legendPos val="r"/>
      <c:overlay val="1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9</xdr:col>
      <xdr:colOff>425450</xdr:colOff>
      <xdr:row>17</xdr:row>
      <xdr:rowOff>177800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127000</xdr:rowOff>
    </xdr:from>
    <xdr:to>
      <xdr:col>9</xdr:col>
      <xdr:colOff>412750</xdr:colOff>
      <xdr:row>34</xdr:row>
      <xdr:rowOff>57150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workbookViewId="0"/>
  </sheetViews>
  <sheetFormatPr defaultRowHeight="14.5" x14ac:dyDescent="0.35"/>
  <cols>
    <col min="1" max="1" width="30" customWidth="1"/>
    <col min="2" max="2" width="120" customWidth="1"/>
  </cols>
  <sheetData>
    <row r="1" spans="1:2" ht="18.5" x14ac:dyDescent="0.45">
      <c r="A1" s="1" t="s">
        <v>0</v>
      </c>
    </row>
    <row r="3" spans="1:2" x14ac:dyDescent="0.35">
      <c r="A3" s="2" t="s">
        <v>1</v>
      </c>
      <c r="B3" s="3" t="s">
        <v>2</v>
      </c>
    </row>
    <row r="4" spans="1:2" x14ac:dyDescent="0.35">
      <c r="A4" s="2" t="s">
        <v>3</v>
      </c>
      <c r="B4" s="3" t="s">
        <v>4</v>
      </c>
    </row>
    <row r="5" spans="1:2" x14ac:dyDescent="0.35">
      <c r="A5" s="2" t="s">
        <v>5</v>
      </c>
      <c r="B5" s="3" t="s">
        <v>6</v>
      </c>
    </row>
    <row r="6" spans="1:2" x14ac:dyDescent="0.35">
      <c r="A6" s="2" t="s">
        <v>7</v>
      </c>
      <c r="B6" s="3" t="s">
        <v>8</v>
      </c>
    </row>
    <row r="7" spans="1:2" x14ac:dyDescent="0.35">
      <c r="A7" s="2" t="s">
        <v>9</v>
      </c>
      <c r="B7" s="3" t="s">
        <v>10</v>
      </c>
    </row>
    <row r="8" spans="1:2" x14ac:dyDescent="0.35">
      <c r="A8" s="2" t="s">
        <v>11</v>
      </c>
      <c r="B8" s="3" t="s">
        <v>12</v>
      </c>
    </row>
    <row r="9" spans="1:2" ht="29" x14ac:dyDescent="0.35">
      <c r="A9" s="2" t="s">
        <v>13</v>
      </c>
      <c r="B9" s="3" t="s">
        <v>14</v>
      </c>
    </row>
    <row r="10" spans="1:2" x14ac:dyDescent="0.35">
      <c r="A10" s="2" t="s">
        <v>15</v>
      </c>
      <c r="B10" s="3" t="s">
        <v>16</v>
      </c>
    </row>
  </sheetData>
  <phoneticPr fontId="7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6"/>
  <sheetViews>
    <sheetView workbookViewId="0"/>
  </sheetViews>
  <sheetFormatPr defaultRowHeight="14.5" x14ac:dyDescent="0.35"/>
  <cols>
    <col min="1" max="1" width="30" customWidth="1"/>
    <col min="2" max="2" width="60" customWidth="1"/>
    <col min="3" max="3" width="80" customWidth="1"/>
  </cols>
  <sheetData>
    <row r="1" spans="1:3" ht="18.5" x14ac:dyDescent="0.45">
      <c r="A1" s="1" t="s">
        <v>674</v>
      </c>
    </row>
    <row r="3" spans="1:3" x14ac:dyDescent="0.35">
      <c r="A3" s="5" t="s">
        <v>675</v>
      </c>
      <c r="B3" s="5" t="s">
        <v>676</v>
      </c>
      <c r="C3" s="5" t="s">
        <v>13</v>
      </c>
    </row>
    <row r="4" spans="1:3" x14ac:dyDescent="0.35">
      <c r="A4" s="6" t="s">
        <v>677</v>
      </c>
      <c r="B4" s="6" t="s">
        <v>678</v>
      </c>
      <c r="C4" s="6" t="s">
        <v>679</v>
      </c>
    </row>
    <row r="5" spans="1:3" x14ac:dyDescent="0.35">
      <c r="A5" s="6" t="s">
        <v>680</v>
      </c>
      <c r="B5" s="6" t="s">
        <v>681</v>
      </c>
      <c r="C5" s="6" t="s">
        <v>682</v>
      </c>
    </row>
    <row r="6" spans="1:3" ht="29" x14ac:dyDescent="0.35">
      <c r="A6" s="6" t="s">
        <v>683</v>
      </c>
      <c r="B6" s="6" t="s">
        <v>684</v>
      </c>
      <c r="C6" s="6" t="s">
        <v>685</v>
      </c>
    </row>
    <row r="7" spans="1:3" x14ac:dyDescent="0.35">
      <c r="A7" s="6" t="s">
        <v>686</v>
      </c>
      <c r="B7" s="6" t="s">
        <v>687</v>
      </c>
      <c r="C7" s="6" t="s">
        <v>688</v>
      </c>
    </row>
    <row r="8" spans="1:3" x14ac:dyDescent="0.35">
      <c r="A8" s="6" t="s">
        <v>689</v>
      </c>
      <c r="B8" s="6" t="s">
        <v>690</v>
      </c>
      <c r="C8" s="6" t="s">
        <v>691</v>
      </c>
    </row>
    <row r="9" spans="1:3" ht="29" x14ac:dyDescent="0.35">
      <c r="A9" s="6" t="s">
        <v>692</v>
      </c>
      <c r="B9" s="6" t="s">
        <v>693</v>
      </c>
      <c r="C9" s="6" t="s">
        <v>694</v>
      </c>
    </row>
    <row r="10" spans="1:3" x14ac:dyDescent="0.35">
      <c r="A10" s="6" t="s">
        <v>695</v>
      </c>
      <c r="B10" s="6" t="s">
        <v>696</v>
      </c>
      <c r="C10" s="6" t="s">
        <v>697</v>
      </c>
    </row>
    <row r="11" spans="1:3" x14ac:dyDescent="0.35">
      <c r="A11" s="6" t="s">
        <v>698</v>
      </c>
      <c r="B11" s="6" t="s">
        <v>699</v>
      </c>
      <c r="C11" s="6" t="s">
        <v>700</v>
      </c>
    </row>
    <row r="12" spans="1:3" x14ac:dyDescent="0.35">
      <c r="A12" s="6" t="s">
        <v>701</v>
      </c>
      <c r="B12" s="6" t="s">
        <v>702</v>
      </c>
      <c r="C12" s="6" t="s">
        <v>703</v>
      </c>
    </row>
    <row r="13" spans="1:3" x14ac:dyDescent="0.35">
      <c r="A13" s="6" t="s">
        <v>704</v>
      </c>
      <c r="B13" s="6" t="s">
        <v>705</v>
      </c>
      <c r="C13" s="6" t="s">
        <v>703</v>
      </c>
    </row>
    <row r="14" spans="1:3" x14ac:dyDescent="0.35">
      <c r="A14" s="6" t="s">
        <v>706</v>
      </c>
      <c r="B14" s="6" t="s">
        <v>707</v>
      </c>
      <c r="C14" s="6" t="s">
        <v>708</v>
      </c>
    </row>
    <row r="15" spans="1:3" ht="29" x14ac:dyDescent="0.35">
      <c r="A15" s="6" t="s">
        <v>709</v>
      </c>
      <c r="B15" s="6" t="s">
        <v>710</v>
      </c>
      <c r="C15" s="6" t="s">
        <v>711</v>
      </c>
    </row>
    <row r="16" spans="1:3" x14ac:dyDescent="0.35">
      <c r="A16" s="6" t="s">
        <v>712</v>
      </c>
      <c r="B16" s="6" t="s">
        <v>713</v>
      </c>
      <c r="C16" s="6" t="s">
        <v>714</v>
      </c>
    </row>
  </sheetData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00"/>
  <sheetViews>
    <sheetView workbookViewId="0"/>
  </sheetViews>
  <sheetFormatPr defaultRowHeight="14.5" x14ac:dyDescent="0.35"/>
  <cols>
    <col min="1" max="1" width="43.90625" customWidth="1"/>
    <col min="2" max="2" width="13.81640625" bestFit="1" customWidth="1"/>
    <col min="3" max="3" width="60" customWidth="1"/>
    <col min="4" max="4" width="10" customWidth="1"/>
    <col min="5" max="5" width="26.7265625" customWidth="1"/>
    <col min="6" max="7" width="10" customWidth="1"/>
    <col min="8" max="8" width="19" customWidth="1"/>
    <col min="9" max="9" width="60" customWidth="1"/>
    <col min="10" max="10" width="32" customWidth="1"/>
    <col min="11" max="11" width="60" customWidth="1"/>
    <col min="12" max="12" width="20" customWidth="1"/>
    <col min="13" max="13" width="12" customWidth="1"/>
    <col min="14" max="14" width="15" customWidth="1"/>
    <col min="15" max="16" width="60" customWidth="1"/>
    <col min="17" max="17" width="23" customWidth="1"/>
  </cols>
  <sheetData>
    <row r="1" spans="1:9" ht="18.5" x14ac:dyDescent="0.45">
      <c r="A1" s="1" t="s">
        <v>17</v>
      </c>
    </row>
    <row r="2" spans="1:9" ht="15.5" x14ac:dyDescent="0.35">
      <c r="A2" s="4" t="s">
        <v>18</v>
      </c>
    </row>
    <row r="3" spans="1:9" x14ac:dyDescent="0.35">
      <c r="A3" s="5" t="s">
        <v>19</v>
      </c>
      <c r="B3" s="5" t="s">
        <v>20</v>
      </c>
    </row>
    <row r="4" spans="1:9" ht="87" x14ac:dyDescent="0.35">
      <c r="A4" s="6" t="s">
        <v>21</v>
      </c>
      <c r="B4" s="6" t="s">
        <v>22</v>
      </c>
    </row>
    <row r="5" spans="1:9" ht="72.5" x14ac:dyDescent="0.35">
      <c r="A5" s="6" t="s">
        <v>23</v>
      </c>
      <c r="B5" s="6" t="s">
        <v>24</v>
      </c>
    </row>
    <row r="6" spans="1:9" ht="58" x14ac:dyDescent="0.35">
      <c r="A6" s="6" t="s">
        <v>25</v>
      </c>
      <c r="B6" s="6" t="s">
        <v>26</v>
      </c>
    </row>
    <row r="7" spans="1:9" ht="101.5" x14ac:dyDescent="0.35">
      <c r="A7" s="6" t="s">
        <v>27</v>
      </c>
      <c r="B7" s="6" t="s">
        <v>28</v>
      </c>
    </row>
    <row r="8" spans="1:9" ht="101.5" x14ac:dyDescent="0.35">
      <c r="A8" s="6" t="s">
        <v>29</v>
      </c>
      <c r="B8" s="6" t="s">
        <v>30</v>
      </c>
    </row>
    <row r="9" spans="1:9" ht="58" x14ac:dyDescent="0.35">
      <c r="A9" s="6" t="s">
        <v>31</v>
      </c>
      <c r="B9" s="6" t="s">
        <v>32</v>
      </c>
    </row>
    <row r="10" spans="1:9" ht="58" x14ac:dyDescent="0.35">
      <c r="A10" s="6" t="s">
        <v>33</v>
      </c>
      <c r="B10" s="6" t="s">
        <v>34</v>
      </c>
    </row>
    <row r="11" spans="1:9" ht="101.5" x14ac:dyDescent="0.35">
      <c r="A11" s="6" t="s">
        <v>35</v>
      </c>
      <c r="B11" s="6" t="s">
        <v>36</v>
      </c>
    </row>
    <row r="13" spans="1:9" ht="15.5" x14ac:dyDescent="0.35">
      <c r="A13" s="4" t="s">
        <v>37</v>
      </c>
    </row>
    <row r="14" spans="1:9" ht="29" x14ac:dyDescent="0.35">
      <c r="A14" s="5" t="s">
        <v>38</v>
      </c>
      <c r="B14" s="5" t="s">
        <v>39</v>
      </c>
      <c r="C14" s="5" t="s">
        <v>40</v>
      </c>
      <c r="D14" s="5" t="s">
        <v>41</v>
      </c>
      <c r="E14" s="5" t="s">
        <v>42</v>
      </c>
      <c r="F14" s="5" t="s">
        <v>43</v>
      </c>
      <c r="G14" s="5" t="s">
        <v>44</v>
      </c>
      <c r="H14" s="5" t="s">
        <v>13</v>
      </c>
      <c r="I14" s="5" t="s">
        <v>45</v>
      </c>
    </row>
    <row r="15" spans="1:9" ht="43.5" x14ac:dyDescent="0.35">
      <c r="A15" s="6" t="s">
        <v>46</v>
      </c>
      <c r="B15" s="6" t="s">
        <v>47</v>
      </c>
      <c r="C15" s="6" t="s">
        <v>48</v>
      </c>
      <c r="D15" s="6" t="s">
        <v>49</v>
      </c>
      <c r="E15" s="6">
        <v>46000</v>
      </c>
      <c r="F15" s="6" t="s">
        <v>50</v>
      </c>
      <c r="G15" s="6" t="s">
        <v>51</v>
      </c>
      <c r="H15" s="6" t="s">
        <v>52</v>
      </c>
      <c r="I15" s="6" t="s">
        <v>53</v>
      </c>
    </row>
    <row r="16" spans="1:9" ht="58" x14ac:dyDescent="0.35">
      <c r="A16" s="6" t="s">
        <v>46</v>
      </c>
      <c r="B16" s="6" t="s">
        <v>47</v>
      </c>
      <c r="C16" s="6" t="s">
        <v>48</v>
      </c>
      <c r="D16" s="6" t="s">
        <v>54</v>
      </c>
      <c r="E16" s="6">
        <v>27600</v>
      </c>
      <c r="F16" s="6" t="s">
        <v>50</v>
      </c>
      <c r="G16" s="6" t="s">
        <v>51</v>
      </c>
      <c r="H16" s="6" t="s">
        <v>55</v>
      </c>
      <c r="I16" s="6" t="s">
        <v>56</v>
      </c>
    </row>
    <row r="17" spans="1:9" ht="174" x14ac:dyDescent="0.35">
      <c r="A17" s="6" t="s">
        <v>46</v>
      </c>
      <c r="B17" s="6" t="s">
        <v>47</v>
      </c>
      <c r="C17" s="6" t="s">
        <v>48</v>
      </c>
      <c r="D17" s="6" t="s">
        <v>57</v>
      </c>
      <c r="E17" s="6">
        <v>6900</v>
      </c>
      <c r="F17" s="6" t="s">
        <v>50</v>
      </c>
      <c r="G17" s="6" t="s">
        <v>51</v>
      </c>
      <c r="H17" s="6" t="s">
        <v>58</v>
      </c>
      <c r="I17" s="6" t="s">
        <v>59</v>
      </c>
    </row>
    <row r="18" spans="1:9" ht="174" x14ac:dyDescent="0.35">
      <c r="A18" s="6" t="s">
        <v>46</v>
      </c>
      <c r="B18" s="6" t="s">
        <v>47</v>
      </c>
      <c r="C18" s="6" t="s">
        <v>48</v>
      </c>
      <c r="D18" s="6" t="s">
        <v>60</v>
      </c>
      <c r="E18" s="6">
        <v>4600</v>
      </c>
      <c r="F18" s="6" t="s">
        <v>50</v>
      </c>
      <c r="G18" s="6" t="s">
        <v>51</v>
      </c>
      <c r="H18" s="6" t="s">
        <v>58</v>
      </c>
      <c r="I18" s="6" t="s">
        <v>61</v>
      </c>
    </row>
    <row r="19" spans="1:9" ht="174" x14ac:dyDescent="0.35">
      <c r="A19" s="6" t="s">
        <v>46</v>
      </c>
      <c r="B19" s="6" t="s">
        <v>47</v>
      </c>
      <c r="C19" s="6" t="s">
        <v>48</v>
      </c>
      <c r="D19" s="6" t="s">
        <v>62</v>
      </c>
      <c r="E19" s="6">
        <v>6900</v>
      </c>
      <c r="F19" s="6" t="s">
        <v>50</v>
      </c>
      <c r="G19" s="6" t="s">
        <v>51</v>
      </c>
      <c r="H19" s="6" t="s">
        <v>58</v>
      </c>
      <c r="I19" s="6" t="s">
        <v>63</v>
      </c>
    </row>
    <row r="20" spans="1:9" ht="43.5" x14ac:dyDescent="0.35">
      <c r="A20" s="6" t="s">
        <v>46</v>
      </c>
      <c r="B20" s="6" t="s">
        <v>47</v>
      </c>
      <c r="C20" s="6" t="s">
        <v>64</v>
      </c>
      <c r="D20" s="6" t="s">
        <v>65</v>
      </c>
      <c r="E20" s="6">
        <v>60</v>
      </c>
      <c r="F20" s="6" t="s">
        <v>66</v>
      </c>
      <c r="G20" s="6" t="s">
        <v>51</v>
      </c>
      <c r="H20" s="6" t="s">
        <v>67</v>
      </c>
      <c r="I20" s="6" t="s">
        <v>68</v>
      </c>
    </row>
    <row r="21" spans="1:9" ht="43.5" x14ac:dyDescent="0.35">
      <c r="A21" s="6" t="s">
        <v>46</v>
      </c>
      <c r="B21" s="6" t="s">
        <v>47</v>
      </c>
      <c r="C21" s="6" t="s">
        <v>64</v>
      </c>
      <c r="D21" s="6" t="s">
        <v>69</v>
      </c>
      <c r="E21" s="6">
        <v>15</v>
      </c>
      <c r="F21" s="6" t="s">
        <v>66</v>
      </c>
      <c r="G21" s="6" t="s">
        <v>51</v>
      </c>
      <c r="H21" s="6" t="s">
        <v>70</v>
      </c>
      <c r="I21" s="6" t="s">
        <v>71</v>
      </c>
    </row>
    <row r="22" spans="1:9" ht="43.5" x14ac:dyDescent="0.35">
      <c r="A22" s="6" t="s">
        <v>46</v>
      </c>
      <c r="B22" s="6" t="s">
        <v>47</v>
      </c>
      <c r="C22" s="6" t="s">
        <v>64</v>
      </c>
      <c r="D22" s="6" t="s">
        <v>72</v>
      </c>
      <c r="E22" s="6">
        <v>10</v>
      </c>
      <c r="F22" s="6" t="s">
        <v>66</v>
      </c>
      <c r="G22" s="6" t="s">
        <v>51</v>
      </c>
      <c r="H22" s="6" t="s">
        <v>73</v>
      </c>
      <c r="I22" s="6" t="s">
        <v>74</v>
      </c>
    </row>
    <row r="23" spans="1:9" ht="43.5" x14ac:dyDescent="0.35">
      <c r="A23" s="6" t="s">
        <v>46</v>
      </c>
      <c r="B23" s="6" t="s">
        <v>47</v>
      </c>
      <c r="C23" s="6" t="s">
        <v>64</v>
      </c>
      <c r="D23" s="6" t="s">
        <v>75</v>
      </c>
      <c r="E23" s="6">
        <v>15</v>
      </c>
      <c r="F23" s="6" t="s">
        <v>66</v>
      </c>
      <c r="G23" s="6" t="s">
        <v>51</v>
      </c>
      <c r="H23" s="6" t="s">
        <v>70</v>
      </c>
      <c r="I23" s="6" t="s">
        <v>76</v>
      </c>
    </row>
    <row r="24" spans="1:9" ht="72.5" x14ac:dyDescent="0.35">
      <c r="A24" s="6" t="s">
        <v>46</v>
      </c>
      <c r="B24" s="6" t="s">
        <v>47</v>
      </c>
      <c r="C24" s="6" t="s">
        <v>77</v>
      </c>
      <c r="D24" s="6" t="s">
        <v>78</v>
      </c>
      <c r="E24" s="6">
        <v>300</v>
      </c>
      <c r="F24" s="6" t="s">
        <v>79</v>
      </c>
      <c r="G24" s="6" t="s">
        <v>51</v>
      </c>
      <c r="H24" s="6" t="s">
        <v>80</v>
      </c>
      <c r="I24" s="6" t="s">
        <v>81</v>
      </c>
    </row>
    <row r="25" spans="1:9" ht="72.5" x14ac:dyDescent="0.35">
      <c r="A25" s="6" t="s">
        <v>46</v>
      </c>
      <c r="B25" s="6" t="s">
        <v>47</v>
      </c>
      <c r="C25" s="6" t="s">
        <v>77</v>
      </c>
      <c r="D25" s="6" t="s">
        <v>82</v>
      </c>
      <c r="E25" s="6">
        <v>20</v>
      </c>
      <c r="F25" s="6" t="s">
        <v>83</v>
      </c>
      <c r="G25" s="6" t="s">
        <v>51</v>
      </c>
      <c r="H25" s="6" t="s">
        <v>84</v>
      </c>
      <c r="I25" s="6" t="s">
        <v>85</v>
      </c>
    </row>
    <row r="26" spans="1:9" ht="232" x14ac:dyDescent="0.35">
      <c r="A26" s="6" t="s">
        <v>46</v>
      </c>
      <c r="B26" s="6" t="s">
        <v>47</v>
      </c>
      <c r="C26" s="6" t="s">
        <v>86</v>
      </c>
      <c r="D26" s="6" t="s">
        <v>87</v>
      </c>
      <c r="E26" s="6">
        <v>85</v>
      </c>
      <c r="F26" s="6" t="s">
        <v>88</v>
      </c>
      <c r="G26" s="6" t="s">
        <v>51</v>
      </c>
      <c r="H26" s="6" t="s">
        <v>89</v>
      </c>
      <c r="I26" s="6" t="s">
        <v>90</v>
      </c>
    </row>
    <row r="27" spans="1:9" ht="232" x14ac:dyDescent="0.35">
      <c r="A27" s="6" t="s">
        <v>46</v>
      </c>
      <c r="B27" s="6" t="s">
        <v>47</v>
      </c>
      <c r="C27" s="6" t="s">
        <v>86</v>
      </c>
      <c r="D27" s="6" t="s">
        <v>91</v>
      </c>
      <c r="E27" s="6">
        <v>67.5</v>
      </c>
      <c r="F27" s="6" t="s">
        <v>92</v>
      </c>
      <c r="G27" s="6" t="s">
        <v>51</v>
      </c>
      <c r="H27" s="6" t="s">
        <v>93</v>
      </c>
      <c r="I27" s="6" t="s">
        <v>94</v>
      </c>
    </row>
    <row r="28" spans="1:9" ht="72.5" x14ac:dyDescent="0.35">
      <c r="A28" s="6" t="s">
        <v>46</v>
      </c>
      <c r="B28" s="6" t="s">
        <v>47</v>
      </c>
      <c r="C28" s="6" t="s">
        <v>86</v>
      </c>
      <c r="D28" s="6" t="s">
        <v>95</v>
      </c>
      <c r="E28" s="6">
        <v>80</v>
      </c>
      <c r="F28" s="6" t="s">
        <v>96</v>
      </c>
      <c r="G28" s="6" t="s">
        <v>51</v>
      </c>
      <c r="H28" s="6" t="s">
        <v>97</v>
      </c>
      <c r="I28" s="6" t="s">
        <v>98</v>
      </c>
    </row>
    <row r="29" spans="1:9" ht="58" x14ac:dyDescent="0.35">
      <c r="A29" s="6" t="s">
        <v>46</v>
      </c>
      <c r="B29" s="6" t="s">
        <v>47</v>
      </c>
      <c r="C29" s="6" t="s">
        <v>99</v>
      </c>
      <c r="D29" s="6" t="s">
        <v>100</v>
      </c>
      <c r="E29" s="6">
        <v>1500</v>
      </c>
      <c r="F29" s="6" t="s">
        <v>50</v>
      </c>
      <c r="G29" s="6" t="s">
        <v>51</v>
      </c>
      <c r="H29" s="6" t="s">
        <v>101</v>
      </c>
      <c r="I29" s="6" t="s">
        <v>102</v>
      </c>
    </row>
    <row r="30" spans="1:9" ht="43.5" x14ac:dyDescent="0.35">
      <c r="A30" s="6" t="s">
        <v>103</v>
      </c>
      <c r="B30" s="6" t="s">
        <v>104</v>
      </c>
      <c r="C30" s="6" t="s">
        <v>48</v>
      </c>
      <c r="D30" s="6" t="s">
        <v>49</v>
      </c>
      <c r="E30" s="6">
        <v>46000</v>
      </c>
      <c r="F30" s="6" t="s">
        <v>50</v>
      </c>
      <c r="G30" s="6" t="s">
        <v>51</v>
      </c>
      <c r="H30" s="6" t="s">
        <v>105</v>
      </c>
      <c r="I30" s="6" t="s">
        <v>106</v>
      </c>
    </row>
    <row r="31" spans="1:9" ht="130.5" x14ac:dyDescent="0.35">
      <c r="A31" s="6" t="s">
        <v>103</v>
      </c>
      <c r="B31" s="6" t="s">
        <v>104</v>
      </c>
      <c r="C31" s="6" t="s">
        <v>48</v>
      </c>
      <c r="D31" s="6" t="s">
        <v>54</v>
      </c>
      <c r="E31" s="6">
        <v>18400</v>
      </c>
      <c r="F31" s="6" t="s">
        <v>50</v>
      </c>
      <c r="G31" s="6" t="s">
        <v>51</v>
      </c>
      <c r="H31" s="6" t="s">
        <v>107</v>
      </c>
      <c r="I31" s="6" t="s">
        <v>108</v>
      </c>
    </row>
    <row r="32" spans="1:9" ht="130.5" x14ac:dyDescent="0.35">
      <c r="A32" s="6" t="s">
        <v>103</v>
      </c>
      <c r="B32" s="6" t="s">
        <v>104</v>
      </c>
      <c r="C32" s="6" t="s">
        <v>48</v>
      </c>
      <c r="D32" s="6" t="s">
        <v>57</v>
      </c>
      <c r="E32" s="6">
        <v>18400</v>
      </c>
      <c r="F32" s="6" t="s">
        <v>50</v>
      </c>
      <c r="G32" s="6" t="s">
        <v>51</v>
      </c>
      <c r="H32" s="6" t="s">
        <v>107</v>
      </c>
      <c r="I32" s="6" t="s">
        <v>109</v>
      </c>
    </row>
    <row r="33" spans="1:9" ht="130.5" x14ac:dyDescent="0.35">
      <c r="A33" s="6" t="s">
        <v>103</v>
      </c>
      <c r="B33" s="6" t="s">
        <v>104</v>
      </c>
      <c r="C33" s="6" t="s">
        <v>48</v>
      </c>
      <c r="D33" s="6" t="s">
        <v>60</v>
      </c>
      <c r="E33" s="6">
        <v>9200</v>
      </c>
      <c r="F33" s="6" t="s">
        <v>50</v>
      </c>
      <c r="G33" s="6" t="s">
        <v>51</v>
      </c>
      <c r="H33" s="6" t="s">
        <v>110</v>
      </c>
      <c r="I33" s="6" t="s">
        <v>111</v>
      </c>
    </row>
    <row r="34" spans="1:9" ht="43.5" x14ac:dyDescent="0.35">
      <c r="A34" s="6" t="s">
        <v>103</v>
      </c>
      <c r="B34" s="6" t="s">
        <v>104</v>
      </c>
      <c r="C34" s="6" t="s">
        <v>64</v>
      </c>
      <c r="D34" s="6" t="s">
        <v>65</v>
      </c>
      <c r="E34" s="6">
        <v>40</v>
      </c>
      <c r="F34" s="6" t="s">
        <v>66</v>
      </c>
      <c r="G34" s="6" t="s">
        <v>51</v>
      </c>
      <c r="H34" s="6" t="s">
        <v>112</v>
      </c>
      <c r="I34" s="6" t="s">
        <v>113</v>
      </c>
    </row>
    <row r="35" spans="1:9" ht="43.5" x14ac:dyDescent="0.35">
      <c r="A35" s="6" t="s">
        <v>103</v>
      </c>
      <c r="B35" s="6" t="s">
        <v>104</v>
      </c>
      <c r="C35" s="6" t="s">
        <v>64</v>
      </c>
      <c r="D35" s="6" t="s">
        <v>69</v>
      </c>
      <c r="E35" s="6">
        <v>40</v>
      </c>
      <c r="F35" s="6" t="s">
        <v>66</v>
      </c>
      <c r="G35" s="6" t="s">
        <v>51</v>
      </c>
      <c r="H35" s="6" t="s">
        <v>114</v>
      </c>
      <c r="I35" s="6" t="s">
        <v>115</v>
      </c>
    </row>
    <row r="36" spans="1:9" ht="43.5" x14ac:dyDescent="0.35">
      <c r="A36" s="6" t="s">
        <v>103</v>
      </c>
      <c r="B36" s="6" t="s">
        <v>104</v>
      </c>
      <c r="C36" s="6" t="s">
        <v>64</v>
      </c>
      <c r="D36" s="6" t="s">
        <v>72</v>
      </c>
      <c r="E36" s="6">
        <v>20</v>
      </c>
      <c r="F36" s="6" t="s">
        <v>66</v>
      </c>
      <c r="G36" s="6" t="s">
        <v>51</v>
      </c>
      <c r="H36" s="6" t="s">
        <v>116</v>
      </c>
      <c r="I36" s="6" t="s">
        <v>117</v>
      </c>
    </row>
    <row r="37" spans="1:9" ht="58" x14ac:dyDescent="0.35">
      <c r="A37" s="6" t="s">
        <v>103</v>
      </c>
      <c r="B37" s="6" t="s">
        <v>104</v>
      </c>
      <c r="C37" s="6" t="s">
        <v>77</v>
      </c>
      <c r="D37" s="6" t="s">
        <v>118</v>
      </c>
      <c r="E37" s="6">
        <v>200</v>
      </c>
      <c r="F37" s="6" t="s">
        <v>79</v>
      </c>
      <c r="G37" s="6" t="s">
        <v>51</v>
      </c>
      <c r="H37" s="6" t="s">
        <v>119</v>
      </c>
      <c r="I37" s="6" t="s">
        <v>120</v>
      </c>
    </row>
    <row r="38" spans="1:9" ht="72.5" x14ac:dyDescent="0.35">
      <c r="A38" s="6" t="s">
        <v>103</v>
      </c>
      <c r="B38" s="6" t="s">
        <v>104</v>
      </c>
      <c r="C38" s="6" t="s">
        <v>121</v>
      </c>
      <c r="D38" s="6" t="s">
        <v>122</v>
      </c>
      <c r="E38" s="6">
        <v>2</v>
      </c>
      <c r="F38" s="6" t="s">
        <v>123</v>
      </c>
      <c r="G38" s="6" t="s">
        <v>51</v>
      </c>
      <c r="H38" s="6" t="s">
        <v>124</v>
      </c>
      <c r="I38" s="6" t="s">
        <v>125</v>
      </c>
    </row>
    <row r="39" spans="1:9" ht="58" x14ac:dyDescent="0.35">
      <c r="A39" s="6" t="s">
        <v>103</v>
      </c>
      <c r="B39" s="6" t="s">
        <v>104</v>
      </c>
      <c r="C39" s="6" t="s">
        <v>121</v>
      </c>
      <c r="D39" s="6" t="s">
        <v>126</v>
      </c>
      <c r="E39" s="6">
        <v>9000</v>
      </c>
      <c r="F39" s="6" t="s">
        <v>127</v>
      </c>
      <c r="G39" s="6" t="s">
        <v>51</v>
      </c>
      <c r="H39" s="6" t="s">
        <v>128</v>
      </c>
      <c r="I39" s="6" t="s">
        <v>129</v>
      </c>
    </row>
    <row r="40" spans="1:9" ht="58" x14ac:dyDescent="0.35">
      <c r="A40" s="6" t="s">
        <v>103</v>
      </c>
      <c r="B40" s="6" t="s">
        <v>104</v>
      </c>
      <c r="C40" s="6" t="s">
        <v>99</v>
      </c>
      <c r="D40" s="6" t="s">
        <v>130</v>
      </c>
      <c r="E40" s="6">
        <v>3000</v>
      </c>
      <c r="F40" s="6" t="s">
        <v>50</v>
      </c>
      <c r="G40" s="6" t="s">
        <v>51</v>
      </c>
      <c r="H40" s="6" t="s">
        <v>131</v>
      </c>
      <c r="I40" s="6" t="s">
        <v>132</v>
      </c>
    </row>
    <row r="41" spans="1:9" ht="43.5" x14ac:dyDescent="0.35">
      <c r="A41" s="6" t="s">
        <v>103</v>
      </c>
      <c r="B41" s="6" t="s">
        <v>104</v>
      </c>
      <c r="C41" s="6" t="s">
        <v>99</v>
      </c>
      <c r="D41" s="6" t="s">
        <v>133</v>
      </c>
      <c r="E41" s="6">
        <v>6000</v>
      </c>
      <c r="F41" s="6" t="s">
        <v>50</v>
      </c>
      <c r="G41" s="6" t="s">
        <v>51</v>
      </c>
      <c r="H41" s="6" t="s">
        <v>134</v>
      </c>
      <c r="I41" s="6" t="s">
        <v>135</v>
      </c>
    </row>
    <row r="42" spans="1:9" ht="203" x14ac:dyDescent="0.35">
      <c r="A42" s="6" t="s">
        <v>103</v>
      </c>
      <c r="B42" s="6" t="s">
        <v>104</v>
      </c>
      <c r="C42" s="6" t="s">
        <v>86</v>
      </c>
      <c r="D42" s="6" t="s">
        <v>136</v>
      </c>
      <c r="E42" s="6">
        <v>87.5</v>
      </c>
      <c r="F42" s="6" t="s">
        <v>96</v>
      </c>
      <c r="G42" s="6" t="s">
        <v>51</v>
      </c>
      <c r="H42" s="6" t="s">
        <v>137</v>
      </c>
      <c r="I42" s="6" t="s">
        <v>138</v>
      </c>
    </row>
    <row r="43" spans="1:9" ht="58" x14ac:dyDescent="0.35">
      <c r="A43" s="6" t="s">
        <v>103</v>
      </c>
      <c r="B43" s="6" t="s">
        <v>104</v>
      </c>
      <c r="C43" s="6" t="s">
        <v>86</v>
      </c>
      <c r="D43" s="6" t="s">
        <v>139</v>
      </c>
      <c r="E43" s="6">
        <v>16500</v>
      </c>
      <c r="F43" s="6" t="s">
        <v>140</v>
      </c>
      <c r="G43" s="6" t="s">
        <v>51</v>
      </c>
      <c r="H43" s="6" t="s">
        <v>141</v>
      </c>
      <c r="I43" s="6" t="s">
        <v>142</v>
      </c>
    </row>
    <row r="44" spans="1:9" ht="232" x14ac:dyDescent="0.35">
      <c r="A44" s="6" t="s">
        <v>103</v>
      </c>
      <c r="B44" s="6" t="s">
        <v>104</v>
      </c>
      <c r="C44" s="6" t="s">
        <v>86</v>
      </c>
      <c r="D44" s="6" t="s">
        <v>143</v>
      </c>
      <c r="E44" s="6">
        <v>1200</v>
      </c>
      <c r="F44" s="6" t="s">
        <v>144</v>
      </c>
      <c r="G44" s="6" t="s">
        <v>51</v>
      </c>
      <c r="H44" s="6" t="s">
        <v>145</v>
      </c>
      <c r="I44" s="6" t="s">
        <v>146</v>
      </c>
    </row>
    <row r="45" spans="1:9" ht="43.5" x14ac:dyDescent="0.35">
      <c r="A45" s="6" t="s">
        <v>103</v>
      </c>
      <c r="B45" s="6" t="s">
        <v>104</v>
      </c>
      <c r="C45" s="6" t="s">
        <v>86</v>
      </c>
      <c r="D45" s="6" t="s">
        <v>147</v>
      </c>
      <c r="E45" s="6">
        <v>15</v>
      </c>
      <c r="F45" s="6" t="s">
        <v>148</v>
      </c>
      <c r="G45" s="6" t="s">
        <v>51</v>
      </c>
      <c r="H45" s="6" t="s">
        <v>149</v>
      </c>
      <c r="I45" s="6" t="s">
        <v>150</v>
      </c>
    </row>
    <row r="46" spans="1:9" ht="174" x14ac:dyDescent="0.35">
      <c r="A46" s="6" t="s">
        <v>151</v>
      </c>
      <c r="B46" s="6" t="s">
        <v>152</v>
      </c>
      <c r="C46" s="6" t="s">
        <v>48</v>
      </c>
      <c r="D46" s="6" t="s">
        <v>49</v>
      </c>
      <c r="E46" s="6">
        <v>46000</v>
      </c>
      <c r="F46" s="6" t="s">
        <v>50</v>
      </c>
      <c r="G46" s="6" t="s">
        <v>51</v>
      </c>
      <c r="H46" s="6" t="s">
        <v>153</v>
      </c>
      <c r="I46" s="6" t="s">
        <v>154</v>
      </c>
    </row>
    <row r="47" spans="1:9" ht="58" x14ac:dyDescent="0.35">
      <c r="A47" s="6" t="s">
        <v>151</v>
      </c>
      <c r="B47" s="6" t="s">
        <v>152</v>
      </c>
      <c r="C47" s="6" t="s">
        <v>48</v>
      </c>
      <c r="D47" s="6" t="s">
        <v>54</v>
      </c>
      <c r="E47" s="6">
        <v>23000</v>
      </c>
      <c r="F47" s="6" t="s">
        <v>50</v>
      </c>
      <c r="G47" s="6" t="s">
        <v>51</v>
      </c>
      <c r="H47" s="6" t="s">
        <v>155</v>
      </c>
      <c r="I47" s="6" t="s">
        <v>156</v>
      </c>
    </row>
    <row r="48" spans="1:9" ht="58" x14ac:dyDescent="0.35">
      <c r="A48" s="6" t="s">
        <v>151</v>
      </c>
      <c r="B48" s="6" t="s">
        <v>152</v>
      </c>
      <c r="C48" s="6" t="s">
        <v>48</v>
      </c>
      <c r="D48" s="6" t="s">
        <v>157</v>
      </c>
      <c r="E48" s="6">
        <v>13800</v>
      </c>
      <c r="F48" s="6" t="s">
        <v>50</v>
      </c>
      <c r="G48" s="6" t="s">
        <v>51</v>
      </c>
      <c r="H48" s="6" t="s">
        <v>158</v>
      </c>
      <c r="I48" s="6" t="s">
        <v>159</v>
      </c>
    </row>
    <row r="49" spans="1:13" ht="58" x14ac:dyDescent="0.35">
      <c r="A49" s="6" t="s">
        <v>151</v>
      </c>
      <c r="B49" s="6" t="s">
        <v>152</v>
      </c>
      <c r="C49" s="6" t="s">
        <v>48</v>
      </c>
      <c r="D49" s="6" t="s">
        <v>160</v>
      </c>
      <c r="E49" s="6">
        <v>4600</v>
      </c>
      <c r="F49" s="6" t="s">
        <v>50</v>
      </c>
      <c r="G49" s="6" t="s">
        <v>51</v>
      </c>
      <c r="H49" s="6" t="s">
        <v>161</v>
      </c>
      <c r="I49" s="6" t="s">
        <v>162</v>
      </c>
    </row>
    <row r="50" spans="1:13" ht="58" x14ac:dyDescent="0.35">
      <c r="A50" s="6" t="s">
        <v>151</v>
      </c>
      <c r="B50" s="6" t="s">
        <v>152</v>
      </c>
      <c r="C50" s="6" t="s">
        <v>48</v>
      </c>
      <c r="D50" s="6" t="s">
        <v>163</v>
      </c>
      <c r="E50" s="6">
        <v>4600</v>
      </c>
      <c r="F50" s="6" t="s">
        <v>50</v>
      </c>
      <c r="G50" s="6" t="s">
        <v>51</v>
      </c>
      <c r="H50" s="6" t="s">
        <v>164</v>
      </c>
      <c r="I50" s="6" t="s">
        <v>165</v>
      </c>
    </row>
    <row r="51" spans="1:13" ht="58" x14ac:dyDescent="0.35">
      <c r="A51" s="6" t="s">
        <v>151</v>
      </c>
      <c r="B51" s="6" t="s">
        <v>152</v>
      </c>
      <c r="C51" s="6" t="s">
        <v>64</v>
      </c>
      <c r="D51" s="6" t="s">
        <v>65</v>
      </c>
      <c r="E51" s="6">
        <v>50</v>
      </c>
      <c r="F51" s="6" t="s">
        <v>66</v>
      </c>
      <c r="G51" s="6" t="s">
        <v>51</v>
      </c>
      <c r="H51" s="6" t="s">
        <v>166</v>
      </c>
      <c r="I51" s="6" t="s">
        <v>167</v>
      </c>
    </row>
    <row r="52" spans="1:13" ht="58" x14ac:dyDescent="0.35">
      <c r="A52" s="6" t="s">
        <v>151</v>
      </c>
      <c r="B52" s="6" t="s">
        <v>152</v>
      </c>
      <c r="C52" s="6" t="s">
        <v>64</v>
      </c>
      <c r="D52" s="6" t="s">
        <v>168</v>
      </c>
      <c r="E52" s="6">
        <v>30</v>
      </c>
      <c r="F52" s="6" t="s">
        <v>66</v>
      </c>
      <c r="G52" s="6" t="s">
        <v>51</v>
      </c>
      <c r="H52" s="6" t="s">
        <v>169</v>
      </c>
      <c r="I52" s="6" t="s">
        <v>170</v>
      </c>
    </row>
    <row r="53" spans="1:13" ht="58" x14ac:dyDescent="0.35">
      <c r="A53" s="6" t="s">
        <v>151</v>
      </c>
      <c r="B53" s="6" t="s">
        <v>152</v>
      </c>
      <c r="C53" s="6" t="s">
        <v>64</v>
      </c>
      <c r="D53" s="6" t="s">
        <v>72</v>
      </c>
      <c r="E53" s="6">
        <v>10</v>
      </c>
      <c r="F53" s="6" t="s">
        <v>66</v>
      </c>
      <c r="G53" s="6" t="s">
        <v>51</v>
      </c>
      <c r="H53" s="6" t="s">
        <v>73</v>
      </c>
      <c r="I53" s="6" t="s">
        <v>171</v>
      </c>
    </row>
    <row r="54" spans="1:13" ht="58" x14ac:dyDescent="0.35">
      <c r="A54" s="6" t="s">
        <v>151</v>
      </c>
      <c r="B54" s="6" t="s">
        <v>152</v>
      </c>
      <c r="C54" s="6" t="s">
        <v>64</v>
      </c>
      <c r="D54" s="6" t="s">
        <v>172</v>
      </c>
      <c r="E54" s="6">
        <v>10</v>
      </c>
      <c r="F54" s="6" t="s">
        <v>66</v>
      </c>
      <c r="G54" s="6" t="s">
        <v>51</v>
      </c>
      <c r="H54" s="6" t="s">
        <v>73</v>
      </c>
      <c r="I54" s="6" t="s">
        <v>173</v>
      </c>
    </row>
    <row r="55" spans="1:13" ht="101.5" x14ac:dyDescent="0.35">
      <c r="A55" s="6" t="s">
        <v>151</v>
      </c>
      <c r="B55" s="6" t="s">
        <v>152</v>
      </c>
      <c r="C55" s="6" t="s">
        <v>77</v>
      </c>
      <c r="D55" s="6" t="s">
        <v>174</v>
      </c>
      <c r="E55" s="6">
        <v>250</v>
      </c>
      <c r="F55" s="6" t="s">
        <v>79</v>
      </c>
      <c r="G55" s="6" t="s">
        <v>51</v>
      </c>
      <c r="H55" s="6" t="s">
        <v>175</v>
      </c>
      <c r="I55" s="6" t="s">
        <v>176</v>
      </c>
    </row>
    <row r="56" spans="1:13" ht="87" x14ac:dyDescent="0.35">
      <c r="A56" s="6" t="s">
        <v>151</v>
      </c>
      <c r="B56" s="6" t="s">
        <v>152</v>
      </c>
      <c r="C56" s="6" t="s">
        <v>77</v>
      </c>
      <c r="D56" s="6" t="s">
        <v>177</v>
      </c>
      <c r="E56" s="6">
        <v>150</v>
      </c>
      <c r="F56" s="6" t="s">
        <v>79</v>
      </c>
      <c r="G56" s="6" t="s">
        <v>51</v>
      </c>
      <c r="H56" s="6" t="s">
        <v>178</v>
      </c>
      <c r="I56" s="6" t="s">
        <v>179</v>
      </c>
    </row>
    <row r="57" spans="1:13" ht="58" x14ac:dyDescent="0.35">
      <c r="A57" s="6" t="s">
        <v>151</v>
      </c>
      <c r="B57" s="6" t="s">
        <v>152</v>
      </c>
      <c r="C57" s="6" t="s">
        <v>77</v>
      </c>
      <c r="D57" s="6" t="s">
        <v>180</v>
      </c>
      <c r="E57" s="6">
        <v>100</v>
      </c>
      <c r="F57" s="6" t="s">
        <v>181</v>
      </c>
      <c r="G57" s="6" t="s">
        <v>51</v>
      </c>
      <c r="H57" s="6" t="s">
        <v>182</v>
      </c>
      <c r="I57" s="6" t="s">
        <v>183</v>
      </c>
    </row>
    <row r="58" spans="1:13" ht="72.5" x14ac:dyDescent="0.35">
      <c r="A58" s="6" t="s">
        <v>151</v>
      </c>
      <c r="B58" s="6" t="s">
        <v>152</v>
      </c>
      <c r="C58" s="6" t="s">
        <v>86</v>
      </c>
      <c r="D58" s="6" t="s">
        <v>184</v>
      </c>
      <c r="E58" s="6">
        <v>20</v>
      </c>
      <c r="F58" s="6" t="s">
        <v>185</v>
      </c>
      <c r="G58" s="6" t="s">
        <v>51</v>
      </c>
      <c r="H58" s="6" t="s">
        <v>186</v>
      </c>
      <c r="I58" s="6" t="s">
        <v>187</v>
      </c>
    </row>
    <row r="59" spans="1:13" ht="72.5" x14ac:dyDescent="0.35">
      <c r="A59" s="6" t="s">
        <v>151</v>
      </c>
      <c r="B59" s="6" t="s">
        <v>152</v>
      </c>
      <c r="C59" s="6" t="s">
        <v>86</v>
      </c>
      <c r="D59" s="6" t="s">
        <v>188</v>
      </c>
      <c r="E59" s="6">
        <v>2000</v>
      </c>
      <c r="F59" s="6" t="s">
        <v>50</v>
      </c>
      <c r="G59" s="6" t="s">
        <v>51</v>
      </c>
      <c r="H59" s="6" t="s">
        <v>189</v>
      </c>
      <c r="I59" s="6" t="s">
        <v>190</v>
      </c>
    </row>
    <row r="60" spans="1:13" ht="58" x14ac:dyDescent="0.35">
      <c r="A60" s="6" t="s">
        <v>151</v>
      </c>
      <c r="B60" s="6" t="s">
        <v>152</v>
      </c>
      <c r="C60" s="6" t="s">
        <v>121</v>
      </c>
      <c r="D60" s="6" t="s">
        <v>191</v>
      </c>
      <c r="E60" s="6" t="s">
        <v>192</v>
      </c>
      <c r="F60" s="6" t="s">
        <v>193</v>
      </c>
      <c r="G60" s="6" t="s">
        <v>51</v>
      </c>
      <c r="H60" s="6" t="s">
        <v>194</v>
      </c>
      <c r="I60" s="6" t="s">
        <v>195</v>
      </c>
    </row>
    <row r="62" spans="1:13" ht="15.5" x14ac:dyDescent="0.35">
      <c r="A62" s="4" t="s">
        <v>196</v>
      </c>
    </row>
    <row r="63" spans="1:13" ht="43.5" x14ac:dyDescent="0.35">
      <c r="A63" s="5" t="s">
        <v>38</v>
      </c>
      <c r="B63" s="5" t="s">
        <v>197</v>
      </c>
      <c r="C63" s="5" t="s">
        <v>198</v>
      </c>
      <c r="D63" s="5" t="s">
        <v>199</v>
      </c>
      <c r="E63" s="5" t="s">
        <v>200</v>
      </c>
      <c r="F63" s="5" t="s">
        <v>201</v>
      </c>
      <c r="G63" s="5" t="s">
        <v>202</v>
      </c>
      <c r="H63" s="5" t="s">
        <v>203</v>
      </c>
      <c r="I63" s="5" t="s">
        <v>204</v>
      </c>
      <c r="J63" s="5" t="s">
        <v>205</v>
      </c>
      <c r="K63" s="5" t="s">
        <v>13</v>
      </c>
      <c r="L63" s="5" t="s">
        <v>45</v>
      </c>
      <c r="M63" s="5" t="s">
        <v>206</v>
      </c>
    </row>
    <row r="64" spans="1:13" ht="130.5" x14ac:dyDescent="0.35">
      <c r="A64" s="6" t="s">
        <v>46</v>
      </c>
      <c r="B64" s="6" t="s">
        <v>207</v>
      </c>
      <c r="C64" s="6" t="s">
        <v>208</v>
      </c>
      <c r="D64" s="6">
        <v>24</v>
      </c>
      <c r="E64" s="6" t="s">
        <v>209</v>
      </c>
      <c r="F64" s="6">
        <v>150</v>
      </c>
      <c r="G64" s="6" t="s">
        <v>79</v>
      </c>
      <c r="H64" s="6">
        <v>23000</v>
      </c>
      <c r="I64" s="6" t="s">
        <v>50</v>
      </c>
      <c r="J64" s="6" t="s">
        <v>210</v>
      </c>
      <c r="K64" s="6" t="s">
        <v>211</v>
      </c>
      <c r="L64" s="6" t="s">
        <v>212</v>
      </c>
      <c r="M64" s="6">
        <v>23000</v>
      </c>
    </row>
    <row r="65" spans="1:15" ht="130.5" x14ac:dyDescent="0.35">
      <c r="A65" s="6" t="s">
        <v>46</v>
      </c>
      <c r="B65" s="6" t="s">
        <v>213</v>
      </c>
      <c r="C65" s="6" t="s">
        <v>214</v>
      </c>
      <c r="D65" s="6">
        <v>36</v>
      </c>
      <c r="E65" s="6" t="s">
        <v>215</v>
      </c>
      <c r="F65" s="6">
        <v>150</v>
      </c>
      <c r="G65" s="6" t="s">
        <v>79</v>
      </c>
      <c r="H65" s="6">
        <v>23000</v>
      </c>
      <c r="I65" s="6" t="s">
        <v>50</v>
      </c>
      <c r="J65" s="6" t="s">
        <v>216</v>
      </c>
      <c r="K65" s="6" t="s">
        <v>217</v>
      </c>
      <c r="L65" s="6" t="s">
        <v>218</v>
      </c>
      <c r="M65" s="6">
        <v>23000</v>
      </c>
    </row>
    <row r="66" spans="1:15" ht="130.5" x14ac:dyDescent="0.35">
      <c r="A66" s="6" t="s">
        <v>46</v>
      </c>
      <c r="B66" s="6" t="s">
        <v>219</v>
      </c>
      <c r="C66" s="6" t="s">
        <v>220</v>
      </c>
      <c r="D66" s="6">
        <v>24</v>
      </c>
      <c r="E66" s="6" t="s">
        <v>221</v>
      </c>
      <c r="F66" s="6">
        <v>0</v>
      </c>
      <c r="G66" s="6" t="s">
        <v>79</v>
      </c>
      <c r="H66" s="6">
        <v>0</v>
      </c>
      <c r="I66" s="6" t="s">
        <v>50</v>
      </c>
      <c r="J66" s="6" t="s">
        <v>222</v>
      </c>
      <c r="K66" s="6" t="s">
        <v>223</v>
      </c>
      <c r="L66" s="6" t="s">
        <v>224</v>
      </c>
      <c r="M66" s="6">
        <v>0</v>
      </c>
    </row>
    <row r="67" spans="1:15" ht="130.5" x14ac:dyDescent="0.35">
      <c r="A67" s="6" t="s">
        <v>103</v>
      </c>
      <c r="B67" s="6" t="s">
        <v>207</v>
      </c>
      <c r="C67" s="6" t="s">
        <v>225</v>
      </c>
      <c r="D67" s="6">
        <v>36</v>
      </c>
      <c r="E67" s="6" t="s">
        <v>226</v>
      </c>
      <c r="F67" s="6">
        <v>100</v>
      </c>
      <c r="G67" s="6" t="s">
        <v>79</v>
      </c>
      <c r="H67" s="6">
        <v>18200</v>
      </c>
      <c r="I67" s="6" t="s">
        <v>50</v>
      </c>
      <c r="J67" s="6" t="s">
        <v>227</v>
      </c>
      <c r="K67" s="6" t="s">
        <v>228</v>
      </c>
      <c r="L67" s="6" t="s">
        <v>229</v>
      </c>
      <c r="M67" s="6">
        <v>18200</v>
      </c>
    </row>
    <row r="68" spans="1:15" ht="116" x14ac:dyDescent="0.35">
      <c r="A68" s="6" t="s">
        <v>103</v>
      </c>
      <c r="B68" s="6" t="s">
        <v>213</v>
      </c>
      <c r="C68" s="6" t="s">
        <v>230</v>
      </c>
      <c r="D68" s="6">
        <v>36</v>
      </c>
      <c r="E68" s="6" t="s">
        <v>231</v>
      </c>
      <c r="F68" s="6">
        <v>100</v>
      </c>
      <c r="G68" s="6" t="s">
        <v>79</v>
      </c>
      <c r="H68" s="6">
        <v>27800</v>
      </c>
      <c r="I68" s="6" t="s">
        <v>50</v>
      </c>
      <c r="J68" s="6" t="s">
        <v>232</v>
      </c>
      <c r="K68" s="6" t="s">
        <v>233</v>
      </c>
      <c r="L68" s="6" t="s">
        <v>229</v>
      </c>
      <c r="M68" s="6">
        <v>27800</v>
      </c>
    </row>
    <row r="69" spans="1:15" ht="159.5" x14ac:dyDescent="0.35">
      <c r="A69" s="6" t="s">
        <v>103</v>
      </c>
      <c r="B69" s="6" t="s">
        <v>219</v>
      </c>
      <c r="C69" s="6" t="s">
        <v>234</v>
      </c>
      <c r="D69" s="6">
        <v>12</v>
      </c>
      <c r="E69" s="6" t="s">
        <v>235</v>
      </c>
      <c r="F69" s="6">
        <v>0</v>
      </c>
      <c r="G69" s="6" t="s">
        <v>79</v>
      </c>
      <c r="H69" s="6">
        <v>0</v>
      </c>
      <c r="I69" s="6" t="s">
        <v>50</v>
      </c>
      <c r="J69" s="6" t="s">
        <v>236</v>
      </c>
      <c r="K69" s="6" t="s">
        <v>237</v>
      </c>
      <c r="L69" s="6" t="s">
        <v>238</v>
      </c>
      <c r="M69" s="6">
        <v>0</v>
      </c>
    </row>
    <row r="70" spans="1:15" ht="130.5" x14ac:dyDescent="0.35">
      <c r="A70" s="6" t="s">
        <v>151</v>
      </c>
      <c r="B70" s="6" t="s">
        <v>207</v>
      </c>
      <c r="C70" s="6" t="s">
        <v>225</v>
      </c>
      <c r="D70" s="6">
        <v>36</v>
      </c>
      <c r="E70" s="6" t="s">
        <v>239</v>
      </c>
      <c r="F70" s="6">
        <v>100</v>
      </c>
      <c r="G70" s="6" t="s">
        <v>79</v>
      </c>
      <c r="H70" s="6">
        <v>18400</v>
      </c>
      <c r="I70" s="6" t="s">
        <v>50</v>
      </c>
      <c r="J70" s="6" t="s">
        <v>240</v>
      </c>
      <c r="K70" s="6" t="s">
        <v>241</v>
      </c>
      <c r="L70" s="6" t="s">
        <v>242</v>
      </c>
      <c r="M70" s="6">
        <v>18400</v>
      </c>
    </row>
    <row r="71" spans="1:15" ht="130.5" x14ac:dyDescent="0.35">
      <c r="A71" s="6" t="s">
        <v>151</v>
      </c>
      <c r="B71" s="6" t="s">
        <v>213</v>
      </c>
      <c r="C71" s="6" t="s">
        <v>243</v>
      </c>
      <c r="D71" s="6">
        <v>24</v>
      </c>
      <c r="E71" s="6" t="s">
        <v>244</v>
      </c>
      <c r="F71" s="6">
        <v>150</v>
      </c>
      <c r="G71" s="6" t="s">
        <v>79</v>
      </c>
      <c r="H71" s="6">
        <v>27600</v>
      </c>
      <c r="I71" s="6" t="s">
        <v>50</v>
      </c>
      <c r="J71" s="6" t="s">
        <v>245</v>
      </c>
      <c r="K71" s="6" t="s">
        <v>246</v>
      </c>
      <c r="L71" s="6" t="s">
        <v>247</v>
      </c>
      <c r="M71" s="6">
        <v>27600</v>
      </c>
    </row>
    <row r="72" spans="1:15" ht="130.5" x14ac:dyDescent="0.35">
      <c r="A72" s="6" t="s">
        <v>151</v>
      </c>
      <c r="B72" s="6" t="s">
        <v>219</v>
      </c>
      <c r="C72" s="6" t="s">
        <v>220</v>
      </c>
      <c r="D72" s="6">
        <v>24</v>
      </c>
      <c r="E72" s="6" t="s">
        <v>248</v>
      </c>
      <c r="F72" s="6">
        <v>0</v>
      </c>
      <c r="G72" s="6" t="s">
        <v>79</v>
      </c>
      <c r="H72" s="6">
        <v>0</v>
      </c>
      <c r="I72" s="6" t="s">
        <v>50</v>
      </c>
      <c r="J72" s="6" t="s">
        <v>236</v>
      </c>
      <c r="K72" s="6" t="s">
        <v>249</v>
      </c>
      <c r="L72" s="6" t="s">
        <v>250</v>
      </c>
      <c r="M72" s="6">
        <v>0</v>
      </c>
    </row>
    <row r="74" spans="1:15" ht="15.5" x14ac:dyDescent="0.35">
      <c r="A74" s="4" t="s">
        <v>251</v>
      </c>
    </row>
    <row r="75" spans="1:15" ht="43.5" x14ac:dyDescent="0.35">
      <c r="A75" s="5" t="s">
        <v>252</v>
      </c>
      <c r="B75" s="5" t="s">
        <v>38</v>
      </c>
      <c r="C75" s="5" t="s">
        <v>197</v>
      </c>
      <c r="D75" s="5" t="s">
        <v>253</v>
      </c>
      <c r="E75" s="5" t="s">
        <v>254</v>
      </c>
      <c r="F75" s="5" t="s">
        <v>255</v>
      </c>
      <c r="G75" s="5" t="s">
        <v>256</v>
      </c>
      <c r="H75" s="5" t="s">
        <v>257</v>
      </c>
      <c r="I75" s="5" t="s">
        <v>258</v>
      </c>
      <c r="J75" s="5" t="s">
        <v>259</v>
      </c>
      <c r="K75" s="5" t="s">
        <v>260</v>
      </c>
      <c r="L75" s="5" t="s">
        <v>261</v>
      </c>
      <c r="M75" s="5" t="s">
        <v>262</v>
      </c>
      <c r="N75" s="5" t="s">
        <v>13</v>
      </c>
      <c r="O75" s="5" t="s">
        <v>45</v>
      </c>
    </row>
    <row r="76" spans="1:15" ht="145" x14ac:dyDescent="0.35">
      <c r="A76" s="6" t="s">
        <v>263</v>
      </c>
      <c r="B76" s="6" t="s">
        <v>46</v>
      </c>
      <c r="C76" s="6" t="s">
        <v>207</v>
      </c>
      <c r="D76" s="6" t="s">
        <v>264</v>
      </c>
      <c r="E76" s="6" t="s">
        <v>265</v>
      </c>
      <c r="F76" s="6" t="s">
        <v>266</v>
      </c>
      <c r="G76" s="6">
        <v>12</v>
      </c>
      <c r="H76" s="6" t="s">
        <v>267</v>
      </c>
      <c r="I76" s="6">
        <v>12</v>
      </c>
      <c r="J76" s="6">
        <v>15</v>
      </c>
      <c r="K76" s="6">
        <v>0</v>
      </c>
      <c r="L76" s="6" t="s">
        <v>268</v>
      </c>
      <c r="M76" s="6" t="s">
        <v>269</v>
      </c>
      <c r="N76" s="6" t="s">
        <v>270</v>
      </c>
      <c r="O76" s="6" t="s">
        <v>271</v>
      </c>
    </row>
    <row r="77" spans="1:15" ht="145" x14ac:dyDescent="0.35">
      <c r="A77" s="6" t="s">
        <v>272</v>
      </c>
      <c r="B77" s="6" t="s">
        <v>46</v>
      </c>
      <c r="C77" s="6" t="s">
        <v>207</v>
      </c>
      <c r="D77" s="6" t="s">
        <v>273</v>
      </c>
      <c r="E77" s="6" t="s">
        <v>265</v>
      </c>
      <c r="F77" s="6" t="s">
        <v>266</v>
      </c>
      <c r="G77" s="6">
        <v>12</v>
      </c>
      <c r="H77" s="6" t="s">
        <v>267</v>
      </c>
      <c r="I77" s="6">
        <v>12</v>
      </c>
      <c r="J77" s="6">
        <v>15</v>
      </c>
      <c r="K77" s="6">
        <v>658881</v>
      </c>
      <c r="L77" s="6" t="s">
        <v>268</v>
      </c>
      <c r="M77" s="6" t="s">
        <v>269</v>
      </c>
      <c r="N77" s="6" t="s">
        <v>270</v>
      </c>
      <c r="O77" s="6" t="s">
        <v>271</v>
      </c>
    </row>
    <row r="78" spans="1:15" ht="145" x14ac:dyDescent="0.35">
      <c r="A78" s="6" t="s">
        <v>274</v>
      </c>
      <c r="B78" s="6" t="s">
        <v>46</v>
      </c>
      <c r="C78" s="6" t="s">
        <v>207</v>
      </c>
      <c r="D78" s="6" t="s">
        <v>275</v>
      </c>
      <c r="E78" s="6" t="s">
        <v>265</v>
      </c>
      <c r="F78" s="6" t="s">
        <v>266</v>
      </c>
      <c r="G78" s="6">
        <v>12</v>
      </c>
      <c r="H78" s="6" t="s">
        <v>267</v>
      </c>
      <c r="I78" s="6">
        <v>12</v>
      </c>
      <c r="J78" s="6">
        <v>15</v>
      </c>
      <c r="K78" s="6">
        <v>2306083.5</v>
      </c>
      <c r="L78" s="6" t="s">
        <v>268</v>
      </c>
      <c r="M78" s="6" t="s">
        <v>269</v>
      </c>
      <c r="N78" s="6" t="s">
        <v>270</v>
      </c>
      <c r="O78" s="6" t="s">
        <v>271</v>
      </c>
    </row>
    <row r="79" spans="1:15" ht="145" x14ac:dyDescent="0.35">
      <c r="A79" s="6" t="s">
        <v>276</v>
      </c>
      <c r="B79" s="6" t="s">
        <v>46</v>
      </c>
      <c r="C79" s="6" t="s">
        <v>207</v>
      </c>
      <c r="D79" s="6" t="s">
        <v>277</v>
      </c>
      <c r="E79" s="6" t="s">
        <v>278</v>
      </c>
      <c r="F79" s="6" t="s">
        <v>266</v>
      </c>
      <c r="G79" s="6">
        <v>12</v>
      </c>
      <c r="H79" s="6" t="s">
        <v>279</v>
      </c>
      <c r="I79" s="6">
        <v>15</v>
      </c>
      <c r="J79" s="6">
        <v>39</v>
      </c>
      <c r="K79" s="6">
        <v>32944050</v>
      </c>
      <c r="L79" s="6" t="s">
        <v>268</v>
      </c>
      <c r="M79" s="6" t="s">
        <v>269</v>
      </c>
      <c r="N79" s="6" t="s">
        <v>280</v>
      </c>
      <c r="O79" s="6" t="s">
        <v>271</v>
      </c>
    </row>
    <row r="80" spans="1:15" ht="145" x14ac:dyDescent="0.35">
      <c r="A80" s="6" t="s">
        <v>281</v>
      </c>
      <c r="B80" s="6" t="s">
        <v>46</v>
      </c>
      <c r="C80" s="6" t="s">
        <v>207</v>
      </c>
      <c r="D80" s="6" t="s">
        <v>282</v>
      </c>
      <c r="E80" s="6" t="s">
        <v>283</v>
      </c>
      <c r="F80" s="6" t="s">
        <v>266</v>
      </c>
      <c r="G80" s="6">
        <v>12</v>
      </c>
      <c r="H80" s="6" t="s">
        <v>267</v>
      </c>
      <c r="I80" s="6">
        <v>12</v>
      </c>
      <c r="J80" s="6">
        <v>15</v>
      </c>
      <c r="K80" s="6">
        <v>5765208.75</v>
      </c>
      <c r="L80" s="6" t="s">
        <v>268</v>
      </c>
      <c r="M80" s="6" t="s">
        <v>269</v>
      </c>
      <c r="N80" s="6" t="s">
        <v>270</v>
      </c>
      <c r="O80" s="6" t="s">
        <v>271</v>
      </c>
    </row>
    <row r="81" spans="1:15" ht="145" x14ac:dyDescent="0.35">
      <c r="A81" s="6" t="s">
        <v>284</v>
      </c>
      <c r="B81" s="6" t="s">
        <v>46</v>
      </c>
      <c r="C81" s="6" t="s">
        <v>207</v>
      </c>
      <c r="D81" s="6" t="s">
        <v>285</v>
      </c>
      <c r="E81" s="6" t="s">
        <v>286</v>
      </c>
      <c r="F81" s="6" t="s">
        <v>266</v>
      </c>
      <c r="G81" s="6">
        <v>12</v>
      </c>
      <c r="H81" s="6" t="s">
        <v>279</v>
      </c>
      <c r="I81" s="6">
        <v>15</v>
      </c>
      <c r="J81" s="6">
        <v>39</v>
      </c>
      <c r="K81" s="6">
        <v>1976643</v>
      </c>
      <c r="L81" s="6" t="s">
        <v>268</v>
      </c>
      <c r="M81" s="6" t="s">
        <v>269</v>
      </c>
      <c r="N81" s="6" t="s">
        <v>280</v>
      </c>
      <c r="O81" s="6" t="s">
        <v>271</v>
      </c>
    </row>
    <row r="82" spans="1:15" ht="145" x14ac:dyDescent="0.35">
      <c r="A82" s="6" t="s">
        <v>287</v>
      </c>
      <c r="B82" s="6" t="s">
        <v>46</v>
      </c>
      <c r="C82" s="6" t="s">
        <v>207</v>
      </c>
      <c r="D82" s="6" t="s">
        <v>288</v>
      </c>
      <c r="E82" s="6" t="s">
        <v>283</v>
      </c>
      <c r="F82" s="6" t="s">
        <v>266</v>
      </c>
      <c r="G82" s="6">
        <v>12</v>
      </c>
      <c r="H82" s="6" t="s">
        <v>267</v>
      </c>
      <c r="I82" s="6">
        <v>12</v>
      </c>
      <c r="J82" s="6">
        <v>15</v>
      </c>
      <c r="K82" s="6">
        <v>0</v>
      </c>
      <c r="L82" s="6" t="s">
        <v>268</v>
      </c>
      <c r="M82" s="6" t="s">
        <v>269</v>
      </c>
      <c r="N82" s="6" t="s">
        <v>270</v>
      </c>
      <c r="O82" s="6" t="s">
        <v>271</v>
      </c>
    </row>
    <row r="83" spans="1:15" ht="145" x14ac:dyDescent="0.35">
      <c r="A83" s="6" t="s">
        <v>289</v>
      </c>
      <c r="B83" s="6" t="s">
        <v>46</v>
      </c>
      <c r="C83" s="6" t="s">
        <v>207</v>
      </c>
      <c r="D83" s="6" t="s">
        <v>290</v>
      </c>
      <c r="E83" s="6" t="s">
        <v>278</v>
      </c>
      <c r="F83" s="6" t="s">
        <v>266</v>
      </c>
      <c r="G83" s="6">
        <v>12</v>
      </c>
      <c r="H83" s="6" t="s">
        <v>279</v>
      </c>
      <c r="I83" s="6">
        <v>15</v>
      </c>
      <c r="J83" s="6">
        <v>39</v>
      </c>
      <c r="K83" s="6">
        <v>3294405</v>
      </c>
      <c r="L83" s="6" t="s">
        <v>268</v>
      </c>
      <c r="M83" s="6" t="s">
        <v>269</v>
      </c>
      <c r="N83" s="6" t="s">
        <v>280</v>
      </c>
      <c r="O83" s="6" t="s">
        <v>271</v>
      </c>
    </row>
    <row r="84" spans="1:15" ht="145" x14ac:dyDescent="0.35">
      <c r="A84" s="6" t="s">
        <v>291</v>
      </c>
      <c r="B84" s="6" t="s">
        <v>46</v>
      </c>
      <c r="C84" s="6" t="s">
        <v>213</v>
      </c>
      <c r="D84" s="6" t="s">
        <v>264</v>
      </c>
      <c r="E84" s="6" t="s">
        <v>265</v>
      </c>
      <c r="F84" s="6" t="s">
        <v>266</v>
      </c>
      <c r="G84" s="6">
        <v>12</v>
      </c>
      <c r="H84" s="6" t="s">
        <v>267</v>
      </c>
      <c r="I84" s="6">
        <v>21</v>
      </c>
      <c r="J84" s="6">
        <v>24</v>
      </c>
      <c r="K84" s="6">
        <v>0</v>
      </c>
      <c r="L84" s="6" t="s">
        <v>268</v>
      </c>
      <c r="M84" s="6" t="s">
        <v>269</v>
      </c>
      <c r="N84" s="6" t="s">
        <v>270</v>
      </c>
      <c r="O84" s="6" t="s">
        <v>271</v>
      </c>
    </row>
    <row r="85" spans="1:15" ht="145" x14ac:dyDescent="0.35">
      <c r="A85" s="6" t="s">
        <v>292</v>
      </c>
      <c r="B85" s="6" t="s">
        <v>46</v>
      </c>
      <c r="C85" s="6" t="s">
        <v>213</v>
      </c>
      <c r="D85" s="6" t="s">
        <v>273</v>
      </c>
      <c r="E85" s="6" t="s">
        <v>265</v>
      </c>
      <c r="F85" s="6" t="s">
        <v>266</v>
      </c>
      <c r="G85" s="6">
        <v>12</v>
      </c>
      <c r="H85" s="6" t="s">
        <v>267</v>
      </c>
      <c r="I85" s="6">
        <v>21</v>
      </c>
      <c r="J85" s="6">
        <v>24</v>
      </c>
      <c r="K85" s="6">
        <v>658881</v>
      </c>
      <c r="L85" s="6" t="s">
        <v>268</v>
      </c>
      <c r="M85" s="6" t="s">
        <v>269</v>
      </c>
      <c r="N85" s="6" t="s">
        <v>270</v>
      </c>
      <c r="O85" s="6" t="s">
        <v>271</v>
      </c>
    </row>
    <row r="86" spans="1:15" ht="145" x14ac:dyDescent="0.35">
      <c r="A86" s="6" t="s">
        <v>293</v>
      </c>
      <c r="B86" s="6" t="s">
        <v>46</v>
      </c>
      <c r="C86" s="6" t="s">
        <v>213</v>
      </c>
      <c r="D86" s="6" t="s">
        <v>275</v>
      </c>
      <c r="E86" s="6" t="s">
        <v>265</v>
      </c>
      <c r="F86" s="6" t="s">
        <v>266</v>
      </c>
      <c r="G86" s="6">
        <v>12</v>
      </c>
      <c r="H86" s="6" t="s">
        <v>267</v>
      </c>
      <c r="I86" s="6">
        <v>21</v>
      </c>
      <c r="J86" s="6">
        <v>24</v>
      </c>
      <c r="K86" s="6">
        <v>2306083.5</v>
      </c>
      <c r="L86" s="6" t="s">
        <v>268</v>
      </c>
      <c r="M86" s="6" t="s">
        <v>269</v>
      </c>
      <c r="N86" s="6" t="s">
        <v>270</v>
      </c>
      <c r="O86" s="6" t="s">
        <v>271</v>
      </c>
    </row>
    <row r="87" spans="1:15" ht="145" x14ac:dyDescent="0.35">
      <c r="A87" s="6" t="s">
        <v>294</v>
      </c>
      <c r="B87" s="6" t="s">
        <v>46</v>
      </c>
      <c r="C87" s="6" t="s">
        <v>213</v>
      </c>
      <c r="D87" s="6" t="s">
        <v>277</v>
      </c>
      <c r="E87" s="6" t="s">
        <v>278</v>
      </c>
      <c r="F87" s="6" t="s">
        <v>266</v>
      </c>
      <c r="G87" s="6">
        <v>12</v>
      </c>
      <c r="H87" s="6" t="s">
        <v>279</v>
      </c>
      <c r="I87" s="6">
        <v>24</v>
      </c>
      <c r="J87" s="6">
        <v>60</v>
      </c>
      <c r="K87" s="6">
        <v>32944050</v>
      </c>
      <c r="L87" s="6" t="s">
        <v>268</v>
      </c>
      <c r="M87" s="6" t="s">
        <v>269</v>
      </c>
      <c r="N87" s="6" t="s">
        <v>280</v>
      </c>
      <c r="O87" s="6" t="s">
        <v>271</v>
      </c>
    </row>
    <row r="88" spans="1:15" ht="145" x14ac:dyDescent="0.35">
      <c r="A88" s="6" t="s">
        <v>295</v>
      </c>
      <c r="B88" s="6" t="s">
        <v>46</v>
      </c>
      <c r="C88" s="6" t="s">
        <v>213</v>
      </c>
      <c r="D88" s="6" t="s">
        <v>282</v>
      </c>
      <c r="E88" s="6" t="s">
        <v>283</v>
      </c>
      <c r="F88" s="6" t="s">
        <v>266</v>
      </c>
      <c r="G88" s="6">
        <v>12</v>
      </c>
      <c r="H88" s="6" t="s">
        <v>267</v>
      </c>
      <c r="I88" s="6">
        <v>21</v>
      </c>
      <c r="J88" s="6">
        <v>24</v>
      </c>
      <c r="K88" s="6">
        <v>5765208.75</v>
      </c>
      <c r="L88" s="6" t="s">
        <v>268</v>
      </c>
      <c r="M88" s="6" t="s">
        <v>269</v>
      </c>
      <c r="N88" s="6" t="s">
        <v>270</v>
      </c>
      <c r="O88" s="6" t="s">
        <v>271</v>
      </c>
    </row>
    <row r="89" spans="1:15" ht="145" x14ac:dyDescent="0.35">
      <c r="A89" s="6" t="s">
        <v>296</v>
      </c>
      <c r="B89" s="6" t="s">
        <v>46</v>
      </c>
      <c r="C89" s="6" t="s">
        <v>213</v>
      </c>
      <c r="D89" s="6" t="s">
        <v>285</v>
      </c>
      <c r="E89" s="6" t="s">
        <v>286</v>
      </c>
      <c r="F89" s="6" t="s">
        <v>266</v>
      </c>
      <c r="G89" s="6">
        <v>12</v>
      </c>
      <c r="H89" s="6" t="s">
        <v>279</v>
      </c>
      <c r="I89" s="6">
        <v>24</v>
      </c>
      <c r="J89" s="6">
        <v>60</v>
      </c>
      <c r="K89" s="6">
        <v>1976643</v>
      </c>
      <c r="L89" s="6" t="s">
        <v>268</v>
      </c>
      <c r="M89" s="6" t="s">
        <v>269</v>
      </c>
      <c r="N89" s="6" t="s">
        <v>280</v>
      </c>
      <c r="O89" s="6" t="s">
        <v>271</v>
      </c>
    </row>
    <row r="90" spans="1:15" ht="145" x14ac:dyDescent="0.35">
      <c r="A90" s="6" t="s">
        <v>297</v>
      </c>
      <c r="B90" s="6" t="s">
        <v>46</v>
      </c>
      <c r="C90" s="6" t="s">
        <v>213</v>
      </c>
      <c r="D90" s="6" t="s">
        <v>288</v>
      </c>
      <c r="E90" s="6" t="s">
        <v>283</v>
      </c>
      <c r="F90" s="6" t="s">
        <v>266</v>
      </c>
      <c r="G90" s="6">
        <v>12</v>
      </c>
      <c r="H90" s="6" t="s">
        <v>267</v>
      </c>
      <c r="I90" s="6">
        <v>21</v>
      </c>
      <c r="J90" s="6">
        <v>24</v>
      </c>
      <c r="K90" s="6">
        <v>0</v>
      </c>
      <c r="L90" s="6" t="s">
        <v>268</v>
      </c>
      <c r="M90" s="6" t="s">
        <v>269</v>
      </c>
      <c r="N90" s="6" t="s">
        <v>270</v>
      </c>
      <c r="O90" s="6" t="s">
        <v>271</v>
      </c>
    </row>
    <row r="91" spans="1:15" ht="145" x14ac:dyDescent="0.35">
      <c r="A91" s="6" t="s">
        <v>298</v>
      </c>
      <c r="B91" s="6" t="s">
        <v>46</v>
      </c>
      <c r="C91" s="6" t="s">
        <v>213</v>
      </c>
      <c r="D91" s="6" t="s">
        <v>290</v>
      </c>
      <c r="E91" s="6" t="s">
        <v>278</v>
      </c>
      <c r="F91" s="6" t="s">
        <v>266</v>
      </c>
      <c r="G91" s="6">
        <v>12</v>
      </c>
      <c r="H91" s="6" t="s">
        <v>279</v>
      </c>
      <c r="I91" s="6">
        <v>24</v>
      </c>
      <c r="J91" s="6">
        <v>60</v>
      </c>
      <c r="K91" s="6">
        <v>3294405</v>
      </c>
      <c r="L91" s="6" t="s">
        <v>268</v>
      </c>
      <c r="M91" s="6" t="s">
        <v>269</v>
      </c>
      <c r="N91" s="6" t="s">
        <v>280</v>
      </c>
      <c r="O91" s="6" t="s">
        <v>271</v>
      </c>
    </row>
    <row r="92" spans="1:15" ht="145" x14ac:dyDescent="0.35">
      <c r="A92" s="6" t="s">
        <v>299</v>
      </c>
      <c r="B92" s="6" t="s">
        <v>46</v>
      </c>
      <c r="C92" s="6" t="s">
        <v>219</v>
      </c>
      <c r="D92" s="6" t="s">
        <v>264</v>
      </c>
      <c r="E92" s="6" t="s">
        <v>265</v>
      </c>
      <c r="F92" s="6" t="s">
        <v>266</v>
      </c>
      <c r="G92" s="6">
        <v>12</v>
      </c>
      <c r="H92" s="6" t="s">
        <v>267</v>
      </c>
      <c r="I92" s="6">
        <v>45</v>
      </c>
      <c r="J92" s="6">
        <v>48</v>
      </c>
      <c r="K92" s="6">
        <v>0</v>
      </c>
      <c r="L92" s="6" t="s">
        <v>268</v>
      </c>
      <c r="M92" s="6" t="s">
        <v>269</v>
      </c>
      <c r="N92" s="6" t="s">
        <v>270</v>
      </c>
      <c r="O92" s="6" t="s">
        <v>271</v>
      </c>
    </row>
    <row r="93" spans="1:15" ht="145" x14ac:dyDescent="0.35">
      <c r="A93" s="6" t="s">
        <v>300</v>
      </c>
      <c r="B93" s="6" t="s">
        <v>46</v>
      </c>
      <c r="C93" s="6" t="s">
        <v>219</v>
      </c>
      <c r="D93" s="6" t="s">
        <v>273</v>
      </c>
      <c r="E93" s="6" t="s">
        <v>265</v>
      </c>
      <c r="F93" s="6" t="s">
        <v>266</v>
      </c>
      <c r="G93" s="6">
        <v>12</v>
      </c>
      <c r="H93" s="6" t="s">
        <v>267</v>
      </c>
      <c r="I93" s="6">
        <v>45</v>
      </c>
      <c r="J93" s="6">
        <v>48</v>
      </c>
      <c r="K93" s="6">
        <v>0</v>
      </c>
      <c r="L93" s="6" t="s">
        <v>268</v>
      </c>
      <c r="M93" s="6" t="s">
        <v>269</v>
      </c>
      <c r="N93" s="6" t="s">
        <v>270</v>
      </c>
      <c r="O93" s="6" t="s">
        <v>271</v>
      </c>
    </row>
    <row r="94" spans="1:15" ht="145" x14ac:dyDescent="0.35">
      <c r="A94" s="6" t="s">
        <v>301</v>
      </c>
      <c r="B94" s="6" t="s">
        <v>46</v>
      </c>
      <c r="C94" s="6" t="s">
        <v>219</v>
      </c>
      <c r="D94" s="6" t="s">
        <v>275</v>
      </c>
      <c r="E94" s="6" t="s">
        <v>265</v>
      </c>
      <c r="F94" s="6" t="s">
        <v>266</v>
      </c>
      <c r="G94" s="6">
        <v>12</v>
      </c>
      <c r="H94" s="6" t="s">
        <v>267</v>
      </c>
      <c r="I94" s="6">
        <v>45</v>
      </c>
      <c r="J94" s="6">
        <v>48</v>
      </c>
      <c r="K94" s="6">
        <v>0</v>
      </c>
      <c r="L94" s="6" t="s">
        <v>268</v>
      </c>
      <c r="M94" s="6" t="s">
        <v>269</v>
      </c>
      <c r="N94" s="6" t="s">
        <v>270</v>
      </c>
      <c r="O94" s="6" t="s">
        <v>271</v>
      </c>
    </row>
    <row r="95" spans="1:15" ht="145" x14ac:dyDescent="0.35">
      <c r="A95" s="6" t="s">
        <v>302</v>
      </c>
      <c r="B95" s="6" t="s">
        <v>46</v>
      </c>
      <c r="C95" s="6" t="s">
        <v>219</v>
      </c>
      <c r="D95" s="6" t="s">
        <v>277</v>
      </c>
      <c r="E95" s="6" t="s">
        <v>278</v>
      </c>
      <c r="F95" s="6" t="s">
        <v>266</v>
      </c>
      <c r="G95" s="6">
        <v>12</v>
      </c>
      <c r="H95" s="6" t="s">
        <v>279</v>
      </c>
      <c r="I95" s="6">
        <v>48</v>
      </c>
      <c r="J95" s="6">
        <v>72</v>
      </c>
      <c r="K95" s="6">
        <v>0</v>
      </c>
      <c r="L95" s="6" t="s">
        <v>268</v>
      </c>
      <c r="M95" s="6" t="s">
        <v>269</v>
      </c>
      <c r="N95" s="6" t="s">
        <v>280</v>
      </c>
      <c r="O95" s="6" t="s">
        <v>271</v>
      </c>
    </row>
    <row r="96" spans="1:15" ht="145" x14ac:dyDescent="0.35">
      <c r="A96" s="6" t="s">
        <v>303</v>
      </c>
      <c r="B96" s="6" t="s">
        <v>46</v>
      </c>
      <c r="C96" s="6" t="s">
        <v>219</v>
      </c>
      <c r="D96" s="6" t="s">
        <v>282</v>
      </c>
      <c r="E96" s="6" t="s">
        <v>283</v>
      </c>
      <c r="F96" s="6" t="s">
        <v>266</v>
      </c>
      <c r="G96" s="6">
        <v>12</v>
      </c>
      <c r="H96" s="6" t="s">
        <v>267</v>
      </c>
      <c r="I96" s="6">
        <v>45</v>
      </c>
      <c r="J96" s="6">
        <v>48</v>
      </c>
      <c r="K96" s="6">
        <v>0</v>
      </c>
      <c r="L96" s="6" t="s">
        <v>268</v>
      </c>
      <c r="M96" s="6" t="s">
        <v>269</v>
      </c>
      <c r="N96" s="6" t="s">
        <v>270</v>
      </c>
      <c r="O96" s="6" t="s">
        <v>271</v>
      </c>
    </row>
    <row r="97" spans="1:15" ht="145" x14ac:dyDescent="0.35">
      <c r="A97" s="6" t="s">
        <v>304</v>
      </c>
      <c r="B97" s="6" t="s">
        <v>46</v>
      </c>
      <c r="C97" s="6" t="s">
        <v>219</v>
      </c>
      <c r="D97" s="6" t="s">
        <v>285</v>
      </c>
      <c r="E97" s="6" t="s">
        <v>286</v>
      </c>
      <c r="F97" s="6" t="s">
        <v>266</v>
      </c>
      <c r="G97" s="6">
        <v>12</v>
      </c>
      <c r="H97" s="6" t="s">
        <v>279</v>
      </c>
      <c r="I97" s="6">
        <v>48</v>
      </c>
      <c r="J97" s="6">
        <v>72</v>
      </c>
      <c r="K97" s="6">
        <v>0</v>
      </c>
      <c r="L97" s="6" t="s">
        <v>268</v>
      </c>
      <c r="M97" s="6" t="s">
        <v>269</v>
      </c>
      <c r="N97" s="6" t="s">
        <v>280</v>
      </c>
      <c r="O97" s="6" t="s">
        <v>271</v>
      </c>
    </row>
    <row r="98" spans="1:15" ht="145" x14ac:dyDescent="0.35">
      <c r="A98" s="6" t="s">
        <v>305</v>
      </c>
      <c r="B98" s="6" t="s">
        <v>46</v>
      </c>
      <c r="C98" s="6" t="s">
        <v>219</v>
      </c>
      <c r="D98" s="6" t="s">
        <v>288</v>
      </c>
      <c r="E98" s="6" t="s">
        <v>283</v>
      </c>
      <c r="F98" s="6" t="s">
        <v>266</v>
      </c>
      <c r="G98" s="6">
        <v>12</v>
      </c>
      <c r="H98" s="6" t="s">
        <v>267</v>
      </c>
      <c r="I98" s="6">
        <v>45</v>
      </c>
      <c r="J98" s="6">
        <v>48</v>
      </c>
      <c r="K98" s="6">
        <v>0</v>
      </c>
      <c r="L98" s="6" t="s">
        <v>268</v>
      </c>
      <c r="M98" s="6" t="s">
        <v>269</v>
      </c>
      <c r="N98" s="6" t="s">
        <v>270</v>
      </c>
      <c r="O98" s="6" t="s">
        <v>271</v>
      </c>
    </row>
    <row r="99" spans="1:15" ht="145" x14ac:dyDescent="0.35">
      <c r="A99" s="6" t="s">
        <v>306</v>
      </c>
      <c r="B99" s="6" t="s">
        <v>46</v>
      </c>
      <c r="C99" s="6" t="s">
        <v>219</v>
      </c>
      <c r="D99" s="6" t="s">
        <v>290</v>
      </c>
      <c r="E99" s="6" t="s">
        <v>278</v>
      </c>
      <c r="F99" s="6" t="s">
        <v>266</v>
      </c>
      <c r="G99" s="6">
        <v>12</v>
      </c>
      <c r="H99" s="6" t="s">
        <v>279</v>
      </c>
      <c r="I99" s="6">
        <v>48</v>
      </c>
      <c r="J99" s="6">
        <v>72</v>
      </c>
      <c r="K99" s="6">
        <v>0</v>
      </c>
      <c r="L99" s="6" t="s">
        <v>268</v>
      </c>
      <c r="M99" s="6" t="s">
        <v>269</v>
      </c>
      <c r="N99" s="6" t="s">
        <v>280</v>
      </c>
      <c r="O99" s="6" t="s">
        <v>271</v>
      </c>
    </row>
    <row r="100" spans="1:15" ht="145" x14ac:dyDescent="0.35">
      <c r="A100" s="6" t="s">
        <v>307</v>
      </c>
      <c r="B100" s="6" t="s">
        <v>103</v>
      </c>
      <c r="C100" s="6" t="s">
        <v>207</v>
      </c>
      <c r="D100" s="6" t="s">
        <v>264</v>
      </c>
      <c r="E100" s="6" t="s">
        <v>265</v>
      </c>
      <c r="F100" s="6" t="s">
        <v>308</v>
      </c>
      <c r="G100" s="6">
        <v>12</v>
      </c>
      <c r="H100" s="6" t="s">
        <v>267</v>
      </c>
      <c r="I100" s="6">
        <v>12</v>
      </c>
      <c r="J100" s="6">
        <v>15</v>
      </c>
      <c r="K100" s="6">
        <v>0</v>
      </c>
      <c r="L100" s="6" t="s">
        <v>268</v>
      </c>
      <c r="M100" s="6" t="s">
        <v>309</v>
      </c>
      <c r="N100" s="6" t="s">
        <v>270</v>
      </c>
      <c r="O100" s="6" t="s">
        <v>271</v>
      </c>
    </row>
    <row r="101" spans="1:15" ht="145" x14ac:dyDescent="0.35">
      <c r="A101" s="6" t="s">
        <v>310</v>
      </c>
      <c r="B101" s="6" t="s">
        <v>103</v>
      </c>
      <c r="C101" s="6" t="s">
        <v>207</v>
      </c>
      <c r="D101" s="6" t="s">
        <v>273</v>
      </c>
      <c r="E101" s="6" t="s">
        <v>265</v>
      </c>
      <c r="F101" s="6" t="s">
        <v>308</v>
      </c>
      <c r="G101" s="6">
        <v>12</v>
      </c>
      <c r="H101" s="6" t="s">
        <v>267</v>
      </c>
      <c r="I101" s="6">
        <v>12</v>
      </c>
      <c r="J101" s="6">
        <v>15</v>
      </c>
      <c r="K101" s="6">
        <v>522303.6</v>
      </c>
      <c r="L101" s="6" t="s">
        <v>268</v>
      </c>
      <c r="M101" s="6" t="s">
        <v>309</v>
      </c>
      <c r="N101" s="6" t="s">
        <v>270</v>
      </c>
      <c r="O101" s="6" t="s">
        <v>271</v>
      </c>
    </row>
    <row r="102" spans="1:15" ht="145" x14ac:dyDescent="0.35">
      <c r="A102" s="6" t="s">
        <v>311</v>
      </c>
      <c r="B102" s="6" t="s">
        <v>103</v>
      </c>
      <c r="C102" s="6" t="s">
        <v>207</v>
      </c>
      <c r="D102" s="6" t="s">
        <v>275</v>
      </c>
      <c r="E102" s="6" t="s">
        <v>265</v>
      </c>
      <c r="F102" s="6" t="s">
        <v>308</v>
      </c>
      <c r="G102" s="6">
        <v>12</v>
      </c>
      <c r="H102" s="6" t="s">
        <v>267</v>
      </c>
      <c r="I102" s="6">
        <v>12</v>
      </c>
      <c r="J102" s="6">
        <v>15</v>
      </c>
      <c r="K102" s="6">
        <v>1828062.6</v>
      </c>
      <c r="L102" s="6" t="s">
        <v>268</v>
      </c>
      <c r="M102" s="6" t="s">
        <v>309</v>
      </c>
      <c r="N102" s="6" t="s">
        <v>270</v>
      </c>
      <c r="O102" s="6" t="s">
        <v>271</v>
      </c>
    </row>
    <row r="103" spans="1:15" ht="145" x14ac:dyDescent="0.35">
      <c r="A103" s="6" t="s">
        <v>312</v>
      </c>
      <c r="B103" s="6" t="s">
        <v>103</v>
      </c>
      <c r="C103" s="6" t="s">
        <v>207</v>
      </c>
      <c r="D103" s="6" t="s">
        <v>277</v>
      </c>
      <c r="E103" s="6" t="s">
        <v>278</v>
      </c>
      <c r="F103" s="6" t="s">
        <v>308</v>
      </c>
      <c r="G103" s="6">
        <v>12</v>
      </c>
      <c r="H103" s="6" t="s">
        <v>279</v>
      </c>
      <c r="I103" s="6">
        <v>15</v>
      </c>
      <c r="J103" s="6">
        <v>51</v>
      </c>
      <c r="K103" s="6">
        <v>26115180</v>
      </c>
      <c r="L103" s="6" t="s">
        <v>268</v>
      </c>
      <c r="M103" s="6" t="s">
        <v>309</v>
      </c>
      <c r="N103" s="6" t="s">
        <v>280</v>
      </c>
      <c r="O103" s="6" t="s">
        <v>271</v>
      </c>
    </row>
    <row r="104" spans="1:15" ht="145" x14ac:dyDescent="0.35">
      <c r="A104" s="6" t="s">
        <v>313</v>
      </c>
      <c r="B104" s="6" t="s">
        <v>103</v>
      </c>
      <c r="C104" s="6" t="s">
        <v>207</v>
      </c>
      <c r="D104" s="6" t="s">
        <v>282</v>
      </c>
      <c r="E104" s="6" t="s">
        <v>283</v>
      </c>
      <c r="F104" s="6" t="s">
        <v>308</v>
      </c>
      <c r="G104" s="6">
        <v>12</v>
      </c>
      <c r="H104" s="6" t="s">
        <v>267</v>
      </c>
      <c r="I104" s="6">
        <v>12</v>
      </c>
      <c r="J104" s="6">
        <v>15</v>
      </c>
      <c r="K104" s="6">
        <v>4570156.5</v>
      </c>
      <c r="L104" s="6" t="s">
        <v>268</v>
      </c>
      <c r="M104" s="6" t="s">
        <v>309</v>
      </c>
      <c r="N104" s="6" t="s">
        <v>270</v>
      </c>
      <c r="O104" s="6" t="s">
        <v>271</v>
      </c>
    </row>
    <row r="105" spans="1:15" ht="145" x14ac:dyDescent="0.35">
      <c r="A105" s="6" t="s">
        <v>314</v>
      </c>
      <c r="B105" s="6" t="s">
        <v>103</v>
      </c>
      <c r="C105" s="6" t="s">
        <v>207</v>
      </c>
      <c r="D105" s="6" t="s">
        <v>285</v>
      </c>
      <c r="E105" s="6" t="s">
        <v>286</v>
      </c>
      <c r="F105" s="6" t="s">
        <v>308</v>
      </c>
      <c r="G105" s="6">
        <v>12</v>
      </c>
      <c r="H105" s="6" t="s">
        <v>279</v>
      </c>
      <c r="I105" s="6">
        <v>15</v>
      </c>
      <c r="J105" s="6">
        <v>51</v>
      </c>
      <c r="K105" s="6">
        <v>1566910.8</v>
      </c>
      <c r="L105" s="6" t="s">
        <v>268</v>
      </c>
      <c r="M105" s="6" t="s">
        <v>309</v>
      </c>
      <c r="N105" s="6" t="s">
        <v>280</v>
      </c>
      <c r="O105" s="6" t="s">
        <v>271</v>
      </c>
    </row>
    <row r="106" spans="1:15" ht="145" x14ac:dyDescent="0.35">
      <c r="A106" s="6" t="s">
        <v>315</v>
      </c>
      <c r="B106" s="6" t="s">
        <v>103</v>
      </c>
      <c r="C106" s="6" t="s">
        <v>207</v>
      </c>
      <c r="D106" s="6" t="s">
        <v>288</v>
      </c>
      <c r="E106" s="6" t="s">
        <v>283</v>
      </c>
      <c r="F106" s="6" t="s">
        <v>308</v>
      </c>
      <c r="G106" s="6">
        <v>12</v>
      </c>
      <c r="H106" s="6" t="s">
        <v>267</v>
      </c>
      <c r="I106" s="6">
        <v>12</v>
      </c>
      <c r="J106" s="6">
        <v>15</v>
      </c>
      <c r="K106" s="6">
        <v>0</v>
      </c>
      <c r="L106" s="6" t="s">
        <v>268</v>
      </c>
      <c r="M106" s="6" t="s">
        <v>309</v>
      </c>
      <c r="N106" s="6" t="s">
        <v>270</v>
      </c>
      <c r="O106" s="6" t="s">
        <v>271</v>
      </c>
    </row>
    <row r="107" spans="1:15" ht="145" x14ac:dyDescent="0.35">
      <c r="A107" s="6" t="s">
        <v>316</v>
      </c>
      <c r="B107" s="6" t="s">
        <v>103</v>
      </c>
      <c r="C107" s="6" t="s">
        <v>207</v>
      </c>
      <c r="D107" s="6" t="s">
        <v>290</v>
      </c>
      <c r="E107" s="6" t="s">
        <v>278</v>
      </c>
      <c r="F107" s="6" t="s">
        <v>308</v>
      </c>
      <c r="G107" s="6">
        <v>12</v>
      </c>
      <c r="H107" s="6" t="s">
        <v>279</v>
      </c>
      <c r="I107" s="6">
        <v>15</v>
      </c>
      <c r="J107" s="6">
        <v>51</v>
      </c>
      <c r="K107" s="6">
        <v>2611518</v>
      </c>
      <c r="L107" s="6" t="s">
        <v>268</v>
      </c>
      <c r="M107" s="6" t="s">
        <v>309</v>
      </c>
      <c r="N107" s="6" t="s">
        <v>280</v>
      </c>
      <c r="O107" s="6" t="s">
        <v>271</v>
      </c>
    </row>
    <row r="108" spans="1:15" ht="145" x14ac:dyDescent="0.35">
      <c r="A108" s="6" t="s">
        <v>317</v>
      </c>
      <c r="B108" s="6" t="s">
        <v>103</v>
      </c>
      <c r="C108" s="6" t="s">
        <v>213</v>
      </c>
      <c r="D108" s="6" t="s">
        <v>264</v>
      </c>
      <c r="E108" s="6" t="s">
        <v>265</v>
      </c>
      <c r="F108" s="6" t="s">
        <v>308</v>
      </c>
      <c r="G108" s="6">
        <v>12</v>
      </c>
      <c r="H108" s="6" t="s">
        <v>267</v>
      </c>
      <c r="I108" s="6">
        <v>33</v>
      </c>
      <c r="J108" s="6">
        <v>36</v>
      </c>
      <c r="K108" s="6">
        <v>0</v>
      </c>
      <c r="L108" s="6" t="s">
        <v>268</v>
      </c>
      <c r="M108" s="6" t="s">
        <v>309</v>
      </c>
      <c r="N108" s="6" t="s">
        <v>270</v>
      </c>
      <c r="O108" s="6" t="s">
        <v>271</v>
      </c>
    </row>
    <row r="109" spans="1:15" ht="145" x14ac:dyDescent="0.35">
      <c r="A109" s="6" t="s">
        <v>318</v>
      </c>
      <c r="B109" s="6" t="s">
        <v>103</v>
      </c>
      <c r="C109" s="6" t="s">
        <v>213</v>
      </c>
      <c r="D109" s="6" t="s">
        <v>273</v>
      </c>
      <c r="E109" s="6" t="s">
        <v>265</v>
      </c>
      <c r="F109" s="6" t="s">
        <v>308</v>
      </c>
      <c r="G109" s="6">
        <v>12</v>
      </c>
      <c r="H109" s="6" t="s">
        <v>267</v>
      </c>
      <c r="I109" s="6">
        <v>33</v>
      </c>
      <c r="J109" s="6">
        <v>36</v>
      </c>
      <c r="K109" s="6">
        <v>797804.39999999991</v>
      </c>
      <c r="L109" s="6" t="s">
        <v>268</v>
      </c>
      <c r="M109" s="6" t="s">
        <v>309</v>
      </c>
      <c r="N109" s="6" t="s">
        <v>270</v>
      </c>
      <c r="O109" s="6" t="s">
        <v>271</v>
      </c>
    </row>
    <row r="110" spans="1:15" ht="145" x14ac:dyDescent="0.35">
      <c r="A110" s="6" t="s">
        <v>319</v>
      </c>
      <c r="B110" s="6" t="s">
        <v>103</v>
      </c>
      <c r="C110" s="6" t="s">
        <v>213</v>
      </c>
      <c r="D110" s="6" t="s">
        <v>275</v>
      </c>
      <c r="E110" s="6" t="s">
        <v>265</v>
      </c>
      <c r="F110" s="6" t="s">
        <v>308</v>
      </c>
      <c r="G110" s="6">
        <v>12</v>
      </c>
      <c r="H110" s="6" t="s">
        <v>267</v>
      </c>
      <c r="I110" s="6">
        <v>33</v>
      </c>
      <c r="J110" s="6">
        <v>36</v>
      </c>
      <c r="K110" s="6">
        <v>2792315.4</v>
      </c>
      <c r="L110" s="6" t="s">
        <v>268</v>
      </c>
      <c r="M110" s="6" t="s">
        <v>309</v>
      </c>
      <c r="N110" s="6" t="s">
        <v>270</v>
      </c>
      <c r="O110" s="6" t="s">
        <v>271</v>
      </c>
    </row>
    <row r="111" spans="1:15" ht="145" x14ac:dyDescent="0.35">
      <c r="A111" s="6" t="s">
        <v>320</v>
      </c>
      <c r="B111" s="6" t="s">
        <v>103</v>
      </c>
      <c r="C111" s="6" t="s">
        <v>213</v>
      </c>
      <c r="D111" s="6" t="s">
        <v>277</v>
      </c>
      <c r="E111" s="6" t="s">
        <v>278</v>
      </c>
      <c r="F111" s="6" t="s">
        <v>308</v>
      </c>
      <c r="G111" s="6">
        <v>12</v>
      </c>
      <c r="H111" s="6" t="s">
        <v>279</v>
      </c>
      <c r="I111" s="6">
        <v>36</v>
      </c>
      <c r="J111" s="6">
        <v>72</v>
      </c>
      <c r="K111" s="6">
        <v>39890220</v>
      </c>
      <c r="L111" s="6" t="s">
        <v>268</v>
      </c>
      <c r="M111" s="6" t="s">
        <v>309</v>
      </c>
      <c r="N111" s="6" t="s">
        <v>280</v>
      </c>
      <c r="O111" s="6" t="s">
        <v>271</v>
      </c>
    </row>
    <row r="112" spans="1:15" ht="145" x14ac:dyDescent="0.35">
      <c r="A112" s="6" t="s">
        <v>321</v>
      </c>
      <c r="B112" s="6" t="s">
        <v>103</v>
      </c>
      <c r="C112" s="6" t="s">
        <v>213</v>
      </c>
      <c r="D112" s="6" t="s">
        <v>282</v>
      </c>
      <c r="E112" s="6" t="s">
        <v>283</v>
      </c>
      <c r="F112" s="6" t="s">
        <v>308</v>
      </c>
      <c r="G112" s="6">
        <v>12</v>
      </c>
      <c r="H112" s="6" t="s">
        <v>267</v>
      </c>
      <c r="I112" s="6">
        <v>33</v>
      </c>
      <c r="J112" s="6">
        <v>36</v>
      </c>
      <c r="K112" s="6">
        <v>6980788.4999999991</v>
      </c>
      <c r="L112" s="6" t="s">
        <v>268</v>
      </c>
      <c r="M112" s="6" t="s">
        <v>309</v>
      </c>
      <c r="N112" s="6" t="s">
        <v>270</v>
      </c>
      <c r="O112" s="6" t="s">
        <v>271</v>
      </c>
    </row>
    <row r="113" spans="1:15" ht="145" x14ac:dyDescent="0.35">
      <c r="A113" s="6" t="s">
        <v>322</v>
      </c>
      <c r="B113" s="6" t="s">
        <v>103</v>
      </c>
      <c r="C113" s="6" t="s">
        <v>213</v>
      </c>
      <c r="D113" s="6" t="s">
        <v>285</v>
      </c>
      <c r="E113" s="6" t="s">
        <v>286</v>
      </c>
      <c r="F113" s="6" t="s">
        <v>308</v>
      </c>
      <c r="G113" s="6">
        <v>12</v>
      </c>
      <c r="H113" s="6" t="s">
        <v>279</v>
      </c>
      <c r="I113" s="6">
        <v>36</v>
      </c>
      <c r="J113" s="6">
        <v>72</v>
      </c>
      <c r="K113" s="6">
        <v>2393413.2000000002</v>
      </c>
      <c r="L113" s="6" t="s">
        <v>268</v>
      </c>
      <c r="M113" s="6" t="s">
        <v>309</v>
      </c>
      <c r="N113" s="6" t="s">
        <v>280</v>
      </c>
      <c r="O113" s="6" t="s">
        <v>271</v>
      </c>
    </row>
    <row r="114" spans="1:15" ht="145" x14ac:dyDescent="0.35">
      <c r="A114" s="6" t="s">
        <v>323</v>
      </c>
      <c r="B114" s="6" t="s">
        <v>103</v>
      </c>
      <c r="C114" s="6" t="s">
        <v>213</v>
      </c>
      <c r="D114" s="6" t="s">
        <v>288</v>
      </c>
      <c r="E114" s="6" t="s">
        <v>283</v>
      </c>
      <c r="F114" s="6" t="s">
        <v>308</v>
      </c>
      <c r="G114" s="6">
        <v>12</v>
      </c>
      <c r="H114" s="6" t="s">
        <v>267</v>
      </c>
      <c r="I114" s="6">
        <v>33</v>
      </c>
      <c r="J114" s="6">
        <v>36</v>
      </c>
      <c r="K114" s="6">
        <v>0</v>
      </c>
      <c r="L114" s="6" t="s">
        <v>268</v>
      </c>
      <c r="M114" s="6" t="s">
        <v>309</v>
      </c>
      <c r="N114" s="6" t="s">
        <v>270</v>
      </c>
      <c r="O114" s="6" t="s">
        <v>271</v>
      </c>
    </row>
    <row r="115" spans="1:15" ht="145" x14ac:dyDescent="0.35">
      <c r="A115" s="6" t="s">
        <v>324</v>
      </c>
      <c r="B115" s="6" t="s">
        <v>103</v>
      </c>
      <c r="C115" s="6" t="s">
        <v>213</v>
      </c>
      <c r="D115" s="6" t="s">
        <v>290</v>
      </c>
      <c r="E115" s="6" t="s">
        <v>278</v>
      </c>
      <c r="F115" s="6" t="s">
        <v>308</v>
      </c>
      <c r="G115" s="6">
        <v>12</v>
      </c>
      <c r="H115" s="6" t="s">
        <v>279</v>
      </c>
      <c r="I115" s="6">
        <v>36</v>
      </c>
      <c r="J115" s="6">
        <v>72</v>
      </c>
      <c r="K115" s="6">
        <v>3989022</v>
      </c>
      <c r="L115" s="6" t="s">
        <v>268</v>
      </c>
      <c r="M115" s="6" t="s">
        <v>309</v>
      </c>
      <c r="N115" s="6" t="s">
        <v>280</v>
      </c>
      <c r="O115" s="6" t="s">
        <v>271</v>
      </c>
    </row>
    <row r="116" spans="1:15" ht="145" x14ac:dyDescent="0.35">
      <c r="A116" s="6" t="s">
        <v>325</v>
      </c>
      <c r="B116" s="6" t="s">
        <v>103</v>
      </c>
      <c r="C116" s="6" t="s">
        <v>219</v>
      </c>
      <c r="D116" s="6" t="s">
        <v>264</v>
      </c>
      <c r="E116" s="6" t="s">
        <v>265</v>
      </c>
      <c r="F116" s="6" t="s">
        <v>308</v>
      </c>
      <c r="G116" s="6">
        <v>12</v>
      </c>
      <c r="H116" s="6" t="s">
        <v>267</v>
      </c>
      <c r="I116" s="6">
        <v>57</v>
      </c>
      <c r="J116" s="6">
        <v>60</v>
      </c>
      <c r="K116" s="6">
        <v>0</v>
      </c>
      <c r="L116" s="6" t="s">
        <v>268</v>
      </c>
      <c r="M116" s="6" t="s">
        <v>309</v>
      </c>
      <c r="N116" s="6" t="s">
        <v>270</v>
      </c>
      <c r="O116" s="6" t="s">
        <v>271</v>
      </c>
    </row>
    <row r="117" spans="1:15" ht="145" x14ac:dyDescent="0.35">
      <c r="A117" s="6" t="s">
        <v>326</v>
      </c>
      <c r="B117" s="6" t="s">
        <v>103</v>
      </c>
      <c r="C117" s="6" t="s">
        <v>219</v>
      </c>
      <c r="D117" s="6" t="s">
        <v>273</v>
      </c>
      <c r="E117" s="6" t="s">
        <v>265</v>
      </c>
      <c r="F117" s="6" t="s">
        <v>308</v>
      </c>
      <c r="G117" s="6">
        <v>12</v>
      </c>
      <c r="H117" s="6" t="s">
        <v>267</v>
      </c>
      <c r="I117" s="6">
        <v>57</v>
      </c>
      <c r="J117" s="6">
        <v>60</v>
      </c>
      <c r="K117" s="6">
        <v>0</v>
      </c>
      <c r="L117" s="6" t="s">
        <v>268</v>
      </c>
      <c r="M117" s="6" t="s">
        <v>309</v>
      </c>
      <c r="N117" s="6" t="s">
        <v>270</v>
      </c>
      <c r="O117" s="6" t="s">
        <v>271</v>
      </c>
    </row>
    <row r="118" spans="1:15" ht="145" x14ac:dyDescent="0.35">
      <c r="A118" s="6" t="s">
        <v>327</v>
      </c>
      <c r="B118" s="6" t="s">
        <v>103</v>
      </c>
      <c r="C118" s="6" t="s">
        <v>219</v>
      </c>
      <c r="D118" s="6" t="s">
        <v>275</v>
      </c>
      <c r="E118" s="6" t="s">
        <v>265</v>
      </c>
      <c r="F118" s="6" t="s">
        <v>308</v>
      </c>
      <c r="G118" s="6">
        <v>12</v>
      </c>
      <c r="H118" s="6" t="s">
        <v>267</v>
      </c>
      <c r="I118" s="6">
        <v>57</v>
      </c>
      <c r="J118" s="6">
        <v>60</v>
      </c>
      <c r="K118" s="6">
        <v>0</v>
      </c>
      <c r="L118" s="6" t="s">
        <v>268</v>
      </c>
      <c r="M118" s="6" t="s">
        <v>309</v>
      </c>
      <c r="N118" s="6" t="s">
        <v>270</v>
      </c>
      <c r="O118" s="6" t="s">
        <v>271</v>
      </c>
    </row>
    <row r="119" spans="1:15" ht="145" x14ac:dyDescent="0.35">
      <c r="A119" s="6" t="s">
        <v>328</v>
      </c>
      <c r="B119" s="6" t="s">
        <v>103</v>
      </c>
      <c r="C119" s="6" t="s">
        <v>219</v>
      </c>
      <c r="D119" s="6" t="s">
        <v>277</v>
      </c>
      <c r="E119" s="6" t="s">
        <v>278</v>
      </c>
      <c r="F119" s="6" t="s">
        <v>308</v>
      </c>
      <c r="G119" s="6">
        <v>12</v>
      </c>
      <c r="H119" s="6" t="s">
        <v>279</v>
      </c>
      <c r="I119" s="6">
        <v>60</v>
      </c>
      <c r="J119" s="6">
        <v>72</v>
      </c>
      <c r="K119" s="6">
        <v>0</v>
      </c>
      <c r="L119" s="6" t="s">
        <v>268</v>
      </c>
      <c r="M119" s="6" t="s">
        <v>309</v>
      </c>
      <c r="N119" s="6" t="s">
        <v>280</v>
      </c>
      <c r="O119" s="6" t="s">
        <v>271</v>
      </c>
    </row>
    <row r="120" spans="1:15" ht="145" x14ac:dyDescent="0.35">
      <c r="A120" s="6" t="s">
        <v>329</v>
      </c>
      <c r="B120" s="6" t="s">
        <v>103</v>
      </c>
      <c r="C120" s="6" t="s">
        <v>219</v>
      </c>
      <c r="D120" s="6" t="s">
        <v>282</v>
      </c>
      <c r="E120" s="6" t="s">
        <v>283</v>
      </c>
      <c r="F120" s="6" t="s">
        <v>308</v>
      </c>
      <c r="G120" s="6">
        <v>12</v>
      </c>
      <c r="H120" s="6" t="s">
        <v>267</v>
      </c>
      <c r="I120" s="6">
        <v>57</v>
      </c>
      <c r="J120" s="6">
        <v>60</v>
      </c>
      <c r="K120" s="6">
        <v>0</v>
      </c>
      <c r="L120" s="6" t="s">
        <v>268</v>
      </c>
      <c r="M120" s="6" t="s">
        <v>309</v>
      </c>
      <c r="N120" s="6" t="s">
        <v>270</v>
      </c>
      <c r="O120" s="6" t="s">
        <v>271</v>
      </c>
    </row>
    <row r="121" spans="1:15" ht="145" x14ac:dyDescent="0.35">
      <c r="A121" s="6" t="s">
        <v>330</v>
      </c>
      <c r="B121" s="6" t="s">
        <v>103</v>
      </c>
      <c r="C121" s="6" t="s">
        <v>219</v>
      </c>
      <c r="D121" s="6" t="s">
        <v>285</v>
      </c>
      <c r="E121" s="6" t="s">
        <v>286</v>
      </c>
      <c r="F121" s="6" t="s">
        <v>308</v>
      </c>
      <c r="G121" s="6">
        <v>12</v>
      </c>
      <c r="H121" s="6" t="s">
        <v>279</v>
      </c>
      <c r="I121" s="6">
        <v>60</v>
      </c>
      <c r="J121" s="6">
        <v>72</v>
      </c>
      <c r="K121" s="6">
        <v>0</v>
      </c>
      <c r="L121" s="6" t="s">
        <v>268</v>
      </c>
      <c r="M121" s="6" t="s">
        <v>309</v>
      </c>
      <c r="N121" s="6" t="s">
        <v>280</v>
      </c>
      <c r="O121" s="6" t="s">
        <v>271</v>
      </c>
    </row>
    <row r="122" spans="1:15" ht="145" x14ac:dyDescent="0.35">
      <c r="A122" s="6" t="s">
        <v>331</v>
      </c>
      <c r="B122" s="6" t="s">
        <v>103</v>
      </c>
      <c r="C122" s="6" t="s">
        <v>219</v>
      </c>
      <c r="D122" s="6" t="s">
        <v>288</v>
      </c>
      <c r="E122" s="6" t="s">
        <v>283</v>
      </c>
      <c r="F122" s="6" t="s">
        <v>308</v>
      </c>
      <c r="G122" s="6">
        <v>12</v>
      </c>
      <c r="H122" s="6" t="s">
        <v>267</v>
      </c>
      <c r="I122" s="6">
        <v>57</v>
      </c>
      <c r="J122" s="6">
        <v>60</v>
      </c>
      <c r="K122" s="6">
        <v>0</v>
      </c>
      <c r="L122" s="6" t="s">
        <v>268</v>
      </c>
      <c r="M122" s="6" t="s">
        <v>309</v>
      </c>
      <c r="N122" s="6" t="s">
        <v>270</v>
      </c>
      <c r="O122" s="6" t="s">
        <v>271</v>
      </c>
    </row>
    <row r="123" spans="1:15" ht="145" x14ac:dyDescent="0.35">
      <c r="A123" s="6" t="s">
        <v>332</v>
      </c>
      <c r="B123" s="6" t="s">
        <v>103</v>
      </c>
      <c r="C123" s="6" t="s">
        <v>219</v>
      </c>
      <c r="D123" s="6" t="s">
        <v>290</v>
      </c>
      <c r="E123" s="6" t="s">
        <v>278</v>
      </c>
      <c r="F123" s="6" t="s">
        <v>308</v>
      </c>
      <c r="G123" s="6">
        <v>12</v>
      </c>
      <c r="H123" s="6" t="s">
        <v>279</v>
      </c>
      <c r="I123" s="6">
        <v>60</v>
      </c>
      <c r="J123" s="6">
        <v>72</v>
      </c>
      <c r="K123" s="6">
        <v>0</v>
      </c>
      <c r="L123" s="6" t="s">
        <v>268</v>
      </c>
      <c r="M123" s="6" t="s">
        <v>309</v>
      </c>
      <c r="N123" s="6" t="s">
        <v>280</v>
      </c>
      <c r="O123" s="6" t="s">
        <v>271</v>
      </c>
    </row>
    <row r="124" spans="1:15" ht="145" x14ac:dyDescent="0.35">
      <c r="A124" s="6" t="s">
        <v>333</v>
      </c>
      <c r="B124" s="6" t="s">
        <v>151</v>
      </c>
      <c r="C124" s="6" t="s">
        <v>207</v>
      </c>
      <c r="D124" s="6" t="s">
        <v>264</v>
      </c>
      <c r="E124" s="6" t="s">
        <v>265</v>
      </c>
      <c r="F124" s="6" t="s">
        <v>334</v>
      </c>
      <c r="G124" s="6">
        <v>12</v>
      </c>
      <c r="H124" s="6" t="s">
        <v>267</v>
      </c>
      <c r="I124" s="6">
        <v>12</v>
      </c>
      <c r="J124" s="6">
        <v>15</v>
      </c>
      <c r="K124" s="6">
        <v>0</v>
      </c>
      <c r="L124" s="6" t="s">
        <v>268</v>
      </c>
      <c r="M124" s="6" t="s">
        <v>335</v>
      </c>
      <c r="N124" s="6" t="s">
        <v>270</v>
      </c>
      <c r="O124" s="6" t="s">
        <v>271</v>
      </c>
    </row>
    <row r="125" spans="1:15" ht="145" x14ac:dyDescent="0.35">
      <c r="A125" s="6" t="s">
        <v>336</v>
      </c>
      <c r="B125" s="6" t="s">
        <v>151</v>
      </c>
      <c r="C125" s="6" t="s">
        <v>207</v>
      </c>
      <c r="D125" s="6" t="s">
        <v>273</v>
      </c>
      <c r="E125" s="6" t="s">
        <v>265</v>
      </c>
      <c r="F125" s="6" t="s">
        <v>334</v>
      </c>
      <c r="G125" s="6">
        <v>12</v>
      </c>
      <c r="H125" s="6" t="s">
        <v>267</v>
      </c>
      <c r="I125" s="6">
        <v>12</v>
      </c>
      <c r="J125" s="6">
        <v>15</v>
      </c>
      <c r="K125" s="6">
        <v>538200</v>
      </c>
      <c r="L125" s="6" t="s">
        <v>268</v>
      </c>
      <c r="M125" s="6" t="s">
        <v>335</v>
      </c>
      <c r="N125" s="6" t="s">
        <v>270</v>
      </c>
      <c r="O125" s="6" t="s">
        <v>271</v>
      </c>
    </row>
    <row r="126" spans="1:15" ht="145" x14ac:dyDescent="0.35">
      <c r="A126" s="6" t="s">
        <v>337</v>
      </c>
      <c r="B126" s="6" t="s">
        <v>151</v>
      </c>
      <c r="C126" s="6" t="s">
        <v>207</v>
      </c>
      <c r="D126" s="6" t="s">
        <v>275</v>
      </c>
      <c r="E126" s="6" t="s">
        <v>265</v>
      </c>
      <c r="F126" s="6" t="s">
        <v>334</v>
      </c>
      <c r="G126" s="6">
        <v>12</v>
      </c>
      <c r="H126" s="6" t="s">
        <v>267</v>
      </c>
      <c r="I126" s="6">
        <v>12</v>
      </c>
      <c r="J126" s="6">
        <v>15</v>
      </c>
      <c r="K126" s="6">
        <v>1883700</v>
      </c>
      <c r="L126" s="6" t="s">
        <v>268</v>
      </c>
      <c r="M126" s="6" t="s">
        <v>335</v>
      </c>
      <c r="N126" s="6" t="s">
        <v>270</v>
      </c>
      <c r="O126" s="6" t="s">
        <v>271</v>
      </c>
    </row>
    <row r="127" spans="1:15" ht="145" x14ac:dyDescent="0.35">
      <c r="A127" s="6" t="s">
        <v>338</v>
      </c>
      <c r="B127" s="6" t="s">
        <v>151</v>
      </c>
      <c r="C127" s="6" t="s">
        <v>207</v>
      </c>
      <c r="D127" s="6" t="s">
        <v>277</v>
      </c>
      <c r="E127" s="6" t="s">
        <v>278</v>
      </c>
      <c r="F127" s="6" t="s">
        <v>334</v>
      </c>
      <c r="G127" s="6">
        <v>12</v>
      </c>
      <c r="H127" s="6" t="s">
        <v>279</v>
      </c>
      <c r="I127" s="6">
        <v>15</v>
      </c>
      <c r="J127" s="6">
        <v>51</v>
      </c>
      <c r="K127" s="6">
        <v>26910000</v>
      </c>
      <c r="L127" s="6" t="s">
        <v>268</v>
      </c>
      <c r="M127" s="6" t="s">
        <v>335</v>
      </c>
      <c r="N127" s="6" t="s">
        <v>280</v>
      </c>
      <c r="O127" s="6" t="s">
        <v>271</v>
      </c>
    </row>
    <row r="128" spans="1:15" ht="145" x14ac:dyDescent="0.35">
      <c r="A128" s="6" t="s">
        <v>339</v>
      </c>
      <c r="B128" s="6" t="s">
        <v>151</v>
      </c>
      <c r="C128" s="6" t="s">
        <v>207</v>
      </c>
      <c r="D128" s="6" t="s">
        <v>282</v>
      </c>
      <c r="E128" s="6" t="s">
        <v>283</v>
      </c>
      <c r="F128" s="6" t="s">
        <v>334</v>
      </c>
      <c r="G128" s="6">
        <v>12</v>
      </c>
      <c r="H128" s="6" t="s">
        <v>267</v>
      </c>
      <c r="I128" s="6">
        <v>12</v>
      </c>
      <c r="J128" s="6">
        <v>15</v>
      </c>
      <c r="K128" s="6">
        <v>4709250</v>
      </c>
      <c r="L128" s="6" t="s">
        <v>268</v>
      </c>
      <c r="M128" s="6" t="s">
        <v>335</v>
      </c>
      <c r="N128" s="6" t="s">
        <v>270</v>
      </c>
      <c r="O128" s="6" t="s">
        <v>271</v>
      </c>
    </row>
    <row r="129" spans="1:15" ht="145" x14ac:dyDescent="0.35">
      <c r="A129" s="6" t="s">
        <v>340</v>
      </c>
      <c r="B129" s="6" t="s">
        <v>151</v>
      </c>
      <c r="C129" s="6" t="s">
        <v>207</v>
      </c>
      <c r="D129" s="6" t="s">
        <v>285</v>
      </c>
      <c r="E129" s="6" t="s">
        <v>286</v>
      </c>
      <c r="F129" s="6" t="s">
        <v>334</v>
      </c>
      <c r="G129" s="6">
        <v>12</v>
      </c>
      <c r="H129" s="6" t="s">
        <v>279</v>
      </c>
      <c r="I129" s="6">
        <v>15</v>
      </c>
      <c r="J129" s="6">
        <v>51</v>
      </c>
      <c r="K129" s="6">
        <v>1614600</v>
      </c>
      <c r="L129" s="6" t="s">
        <v>268</v>
      </c>
      <c r="M129" s="6" t="s">
        <v>335</v>
      </c>
      <c r="N129" s="6" t="s">
        <v>280</v>
      </c>
      <c r="O129" s="6" t="s">
        <v>271</v>
      </c>
    </row>
    <row r="130" spans="1:15" ht="145" x14ac:dyDescent="0.35">
      <c r="A130" s="6" t="s">
        <v>341</v>
      </c>
      <c r="B130" s="6" t="s">
        <v>151</v>
      </c>
      <c r="C130" s="6" t="s">
        <v>207</v>
      </c>
      <c r="D130" s="6" t="s">
        <v>288</v>
      </c>
      <c r="E130" s="6" t="s">
        <v>283</v>
      </c>
      <c r="F130" s="6" t="s">
        <v>334</v>
      </c>
      <c r="G130" s="6">
        <v>12</v>
      </c>
      <c r="H130" s="6" t="s">
        <v>267</v>
      </c>
      <c r="I130" s="6">
        <v>12</v>
      </c>
      <c r="J130" s="6">
        <v>15</v>
      </c>
      <c r="K130" s="6">
        <v>0</v>
      </c>
      <c r="L130" s="6" t="s">
        <v>268</v>
      </c>
      <c r="M130" s="6" t="s">
        <v>335</v>
      </c>
      <c r="N130" s="6" t="s">
        <v>270</v>
      </c>
      <c r="O130" s="6" t="s">
        <v>271</v>
      </c>
    </row>
    <row r="131" spans="1:15" ht="145" x14ac:dyDescent="0.35">
      <c r="A131" s="6" t="s">
        <v>342</v>
      </c>
      <c r="B131" s="6" t="s">
        <v>151</v>
      </c>
      <c r="C131" s="6" t="s">
        <v>207</v>
      </c>
      <c r="D131" s="6" t="s">
        <v>290</v>
      </c>
      <c r="E131" s="6" t="s">
        <v>278</v>
      </c>
      <c r="F131" s="6" t="s">
        <v>334</v>
      </c>
      <c r="G131" s="6">
        <v>12</v>
      </c>
      <c r="H131" s="6" t="s">
        <v>279</v>
      </c>
      <c r="I131" s="6">
        <v>15</v>
      </c>
      <c r="J131" s="6">
        <v>51</v>
      </c>
      <c r="K131" s="6">
        <v>2691000</v>
      </c>
      <c r="L131" s="6" t="s">
        <v>268</v>
      </c>
      <c r="M131" s="6" t="s">
        <v>335</v>
      </c>
      <c r="N131" s="6" t="s">
        <v>280</v>
      </c>
      <c r="O131" s="6" t="s">
        <v>271</v>
      </c>
    </row>
    <row r="132" spans="1:15" ht="145" x14ac:dyDescent="0.35">
      <c r="A132" s="6" t="s">
        <v>343</v>
      </c>
      <c r="B132" s="6" t="s">
        <v>151</v>
      </c>
      <c r="C132" s="6" t="s">
        <v>213</v>
      </c>
      <c r="D132" s="6" t="s">
        <v>264</v>
      </c>
      <c r="E132" s="6" t="s">
        <v>265</v>
      </c>
      <c r="F132" s="6" t="s">
        <v>334</v>
      </c>
      <c r="G132" s="6">
        <v>12</v>
      </c>
      <c r="H132" s="6" t="s">
        <v>267</v>
      </c>
      <c r="I132" s="6">
        <v>33</v>
      </c>
      <c r="J132" s="6">
        <v>36</v>
      </c>
      <c r="K132" s="6">
        <v>0</v>
      </c>
      <c r="L132" s="6" t="s">
        <v>268</v>
      </c>
      <c r="M132" s="6" t="s">
        <v>335</v>
      </c>
      <c r="N132" s="6" t="s">
        <v>270</v>
      </c>
      <c r="O132" s="6" t="s">
        <v>271</v>
      </c>
    </row>
    <row r="133" spans="1:15" ht="145" x14ac:dyDescent="0.35">
      <c r="A133" s="6" t="s">
        <v>344</v>
      </c>
      <c r="B133" s="6" t="s">
        <v>151</v>
      </c>
      <c r="C133" s="6" t="s">
        <v>213</v>
      </c>
      <c r="D133" s="6" t="s">
        <v>273</v>
      </c>
      <c r="E133" s="6" t="s">
        <v>265</v>
      </c>
      <c r="F133" s="6" t="s">
        <v>334</v>
      </c>
      <c r="G133" s="6">
        <v>12</v>
      </c>
      <c r="H133" s="6" t="s">
        <v>267</v>
      </c>
      <c r="I133" s="6">
        <v>33</v>
      </c>
      <c r="J133" s="6">
        <v>36</v>
      </c>
      <c r="K133" s="6">
        <v>807300</v>
      </c>
      <c r="L133" s="6" t="s">
        <v>268</v>
      </c>
      <c r="M133" s="6" t="s">
        <v>335</v>
      </c>
      <c r="N133" s="6" t="s">
        <v>270</v>
      </c>
      <c r="O133" s="6" t="s">
        <v>271</v>
      </c>
    </row>
    <row r="134" spans="1:15" ht="145" x14ac:dyDescent="0.35">
      <c r="A134" s="6" t="s">
        <v>345</v>
      </c>
      <c r="B134" s="6" t="s">
        <v>151</v>
      </c>
      <c r="C134" s="6" t="s">
        <v>213</v>
      </c>
      <c r="D134" s="6" t="s">
        <v>275</v>
      </c>
      <c r="E134" s="6" t="s">
        <v>265</v>
      </c>
      <c r="F134" s="6" t="s">
        <v>334</v>
      </c>
      <c r="G134" s="6">
        <v>12</v>
      </c>
      <c r="H134" s="6" t="s">
        <v>267</v>
      </c>
      <c r="I134" s="6">
        <v>33</v>
      </c>
      <c r="J134" s="6">
        <v>36</v>
      </c>
      <c r="K134" s="6">
        <v>2825550</v>
      </c>
      <c r="L134" s="6" t="s">
        <v>268</v>
      </c>
      <c r="M134" s="6" t="s">
        <v>335</v>
      </c>
      <c r="N134" s="6" t="s">
        <v>270</v>
      </c>
      <c r="O134" s="6" t="s">
        <v>271</v>
      </c>
    </row>
    <row r="135" spans="1:15" ht="145" x14ac:dyDescent="0.35">
      <c r="A135" s="6" t="s">
        <v>346</v>
      </c>
      <c r="B135" s="6" t="s">
        <v>151</v>
      </c>
      <c r="C135" s="6" t="s">
        <v>213</v>
      </c>
      <c r="D135" s="6" t="s">
        <v>277</v>
      </c>
      <c r="E135" s="6" t="s">
        <v>278</v>
      </c>
      <c r="F135" s="6" t="s">
        <v>334</v>
      </c>
      <c r="G135" s="6">
        <v>12</v>
      </c>
      <c r="H135" s="6" t="s">
        <v>279</v>
      </c>
      <c r="I135" s="6">
        <v>36</v>
      </c>
      <c r="J135" s="6">
        <v>60</v>
      </c>
      <c r="K135" s="6">
        <v>40365000</v>
      </c>
      <c r="L135" s="6" t="s">
        <v>268</v>
      </c>
      <c r="M135" s="6" t="s">
        <v>335</v>
      </c>
      <c r="N135" s="6" t="s">
        <v>280</v>
      </c>
      <c r="O135" s="6" t="s">
        <v>271</v>
      </c>
    </row>
    <row r="136" spans="1:15" ht="145" x14ac:dyDescent="0.35">
      <c r="A136" s="6" t="s">
        <v>347</v>
      </c>
      <c r="B136" s="6" t="s">
        <v>151</v>
      </c>
      <c r="C136" s="6" t="s">
        <v>213</v>
      </c>
      <c r="D136" s="6" t="s">
        <v>282</v>
      </c>
      <c r="E136" s="6" t="s">
        <v>283</v>
      </c>
      <c r="F136" s="6" t="s">
        <v>334</v>
      </c>
      <c r="G136" s="6">
        <v>12</v>
      </c>
      <c r="H136" s="6" t="s">
        <v>267</v>
      </c>
      <c r="I136" s="6">
        <v>33</v>
      </c>
      <c r="J136" s="6">
        <v>36</v>
      </c>
      <c r="K136" s="6">
        <v>7063875</v>
      </c>
      <c r="L136" s="6" t="s">
        <v>268</v>
      </c>
      <c r="M136" s="6" t="s">
        <v>335</v>
      </c>
      <c r="N136" s="6" t="s">
        <v>270</v>
      </c>
      <c r="O136" s="6" t="s">
        <v>271</v>
      </c>
    </row>
    <row r="137" spans="1:15" ht="145" x14ac:dyDescent="0.35">
      <c r="A137" s="6" t="s">
        <v>348</v>
      </c>
      <c r="B137" s="6" t="s">
        <v>151</v>
      </c>
      <c r="C137" s="6" t="s">
        <v>213</v>
      </c>
      <c r="D137" s="6" t="s">
        <v>285</v>
      </c>
      <c r="E137" s="6" t="s">
        <v>286</v>
      </c>
      <c r="F137" s="6" t="s">
        <v>334</v>
      </c>
      <c r="G137" s="6">
        <v>12</v>
      </c>
      <c r="H137" s="6" t="s">
        <v>279</v>
      </c>
      <c r="I137" s="6">
        <v>36</v>
      </c>
      <c r="J137" s="6">
        <v>60</v>
      </c>
      <c r="K137" s="6">
        <v>2421900</v>
      </c>
      <c r="L137" s="6" t="s">
        <v>268</v>
      </c>
      <c r="M137" s="6" t="s">
        <v>335</v>
      </c>
      <c r="N137" s="6" t="s">
        <v>280</v>
      </c>
      <c r="O137" s="6" t="s">
        <v>271</v>
      </c>
    </row>
    <row r="138" spans="1:15" ht="145" x14ac:dyDescent="0.35">
      <c r="A138" s="6" t="s">
        <v>349</v>
      </c>
      <c r="B138" s="6" t="s">
        <v>151</v>
      </c>
      <c r="C138" s="6" t="s">
        <v>213</v>
      </c>
      <c r="D138" s="6" t="s">
        <v>288</v>
      </c>
      <c r="E138" s="6" t="s">
        <v>283</v>
      </c>
      <c r="F138" s="6" t="s">
        <v>334</v>
      </c>
      <c r="G138" s="6">
        <v>12</v>
      </c>
      <c r="H138" s="6" t="s">
        <v>267</v>
      </c>
      <c r="I138" s="6">
        <v>33</v>
      </c>
      <c r="J138" s="6">
        <v>36</v>
      </c>
      <c r="K138" s="6">
        <v>0</v>
      </c>
      <c r="L138" s="6" t="s">
        <v>268</v>
      </c>
      <c r="M138" s="6" t="s">
        <v>335</v>
      </c>
      <c r="N138" s="6" t="s">
        <v>270</v>
      </c>
      <c r="O138" s="6" t="s">
        <v>271</v>
      </c>
    </row>
    <row r="139" spans="1:15" ht="145" x14ac:dyDescent="0.35">
      <c r="A139" s="6" t="s">
        <v>350</v>
      </c>
      <c r="B139" s="6" t="s">
        <v>151</v>
      </c>
      <c r="C139" s="6" t="s">
        <v>213</v>
      </c>
      <c r="D139" s="6" t="s">
        <v>290</v>
      </c>
      <c r="E139" s="6" t="s">
        <v>278</v>
      </c>
      <c r="F139" s="6" t="s">
        <v>334</v>
      </c>
      <c r="G139" s="6">
        <v>12</v>
      </c>
      <c r="H139" s="6" t="s">
        <v>279</v>
      </c>
      <c r="I139" s="6">
        <v>36</v>
      </c>
      <c r="J139" s="6">
        <v>60</v>
      </c>
      <c r="K139" s="6">
        <v>4036500</v>
      </c>
      <c r="L139" s="6" t="s">
        <v>268</v>
      </c>
      <c r="M139" s="6" t="s">
        <v>335</v>
      </c>
      <c r="N139" s="6" t="s">
        <v>280</v>
      </c>
      <c r="O139" s="6" t="s">
        <v>271</v>
      </c>
    </row>
    <row r="140" spans="1:15" ht="145" x14ac:dyDescent="0.35">
      <c r="A140" s="6" t="s">
        <v>351</v>
      </c>
      <c r="B140" s="6" t="s">
        <v>151</v>
      </c>
      <c r="C140" s="6" t="s">
        <v>219</v>
      </c>
      <c r="D140" s="6" t="s">
        <v>264</v>
      </c>
      <c r="E140" s="6" t="s">
        <v>265</v>
      </c>
      <c r="F140" s="6" t="s">
        <v>334</v>
      </c>
      <c r="G140" s="6">
        <v>12</v>
      </c>
      <c r="H140" s="6" t="s">
        <v>267</v>
      </c>
      <c r="I140" s="6">
        <v>45</v>
      </c>
      <c r="J140" s="6">
        <v>48</v>
      </c>
      <c r="K140" s="6">
        <v>0</v>
      </c>
      <c r="L140" s="6" t="s">
        <v>268</v>
      </c>
      <c r="M140" s="6" t="s">
        <v>335</v>
      </c>
      <c r="N140" s="6" t="s">
        <v>270</v>
      </c>
      <c r="O140" s="6" t="s">
        <v>271</v>
      </c>
    </row>
    <row r="141" spans="1:15" ht="145" x14ac:dyDescent="0.35">
      <c r="A141" s="6" t="s">
        <v>352</v>
      </c>
      <c r="B141" s="6" t="s">
        <v>151</v>
      </c>
      <c r="C141" s="6" t="s">
        <v>219</v>
      </c>
      <c r="D141" s="6" t="s">
        <v>273</v>
      </c>
      <c r="E141" s="6" t="s">
        <v>265</v>
      </c>
      <c r="F141" s="6" t="s">
        <v>334</v>
      </c>
      <c r="G141" s="6">
        <v>12</v>
      </c>
      <c r="H141" s="6" t="s">
        <v>267</v>
      </c>
      <c r="I141" s="6">
        <v>45</v>
      </c>
      <c r="J141" s="6">
        <v>48</v>
      </c>
      <c r="K141" s="6">
        <v>0</v>
      </c>
      <c r="L141" s="6" t="s">
        <v>268</v>
      </c>
      <c r="M141" s="6" t="s">
        <v>335</v>
      </c>
      <c r="N141" s="6" t="s">
        <v>270</v>
      </c>
      <c r="O141" s="6" t="s">
        <v>271</v>
      </c>
    </row>
    <row r="142" spans="1:15" ht="145" x14ac:dyDescent="0.35">
      <c r="A142" s="6" t="s">
        <v>353</v>
      </c>
      <c r="B142" s="6" t="s">
        <v>151</v>
      </c>
      <c r="C142" s="6" t="s">
        <v>219</v>
      </c>
      <c r="D142" s="6" t="s">
        <v>275</v>
      </c>
      <c r="E142" s="6" t="s">
        <v>265</v>
      </c>
      <c r="F142" s="6" t="s">
        <v>334</v>
      </c>
      <c r="G142" s="6">
        <v>12</v>
      </c>
      <c r="H142" s="6" t="s">
        <v>267</v>
      </c>
      <c r="I142" s="6">
        <v>45</v>
      </c>
      <c r="J142" s="6">
        <v>48</v>
      </c>
      <c r="K142" s="6">
        <v>0</v>
      </c>
      <c r="L142" s="6" t="s">
        <v>268</v>
      </c>
      <c r="M142" s="6" t="s">
        <v>335</v>
      </c>
      <c r="N142" s="6" t="s">
        <v>270</v>
      </c>
      <c r="O142" s="6" t="s">
        <v>271</v>
      </c>
    </row>
    <row r="143" spans="1:15" ht="145" x14ac:dyDescent="0.35">
      <c r="A143" s="6" t="s">
        <v>354</v>
      </c>
      <c r="B143" s="6" t="s">
        <v>151</v>
      </c>
      <c r="C143" s="6" t="s">
        <v>219</v>
      </c>
      <c r="D143" s="6" t="s">
        <v>277</v>
      </c>
      <c r="E143" s="6" t="s">
        <v>278</v>
      </c>
      <c r="F143" s="6" t="s">
        <v>334</v>
      </c>
      <c r="G143" s="6">
        <v>12</v>
      </c>
      <c r="H143" s="6" t="s">
        <v>279</v>
      </c>
      <c r="I143" s="6">
        <v>48</v>
      </c>
      <c r="J143" s="6">
        <v>72</v>
      </c>
      <c r="K143" s="6">
        <v>0</v>
      </c>
      <c r="L143" s="6" t="s">
        <v>268</v>
      </c>
      <c r="M143" s="6" t="s">
        <v>335</v>
      </c>
      <c r="N143" s="6" t="s">
        <v>280</v>
      </c>
      <c r="O143" s="6" t="s">
        <v>271</v>
      </c>
    </row>
    <row r="144" spans="1:15" ht="145" x14ac:dyDescent="0.35">
      <c r="A144" s="6" t="s">
        <v>355</v>
      </c>
      <c r="B144" s="6" t="s">
        <v>151</v>
      </c>
      <c r="C144" s="6" t="s">
        <v>219</v>
      </c>
      <c r="D144" s="6" t="s">
        <v>282</v>
      </c>
      <c r="E144" s="6" t="s">
        <v>283</v>
      </c>
      <c r="F144" s="6" t="s">
        <v>334</v>
      </c>
      <c r="G144" s="6">
        <v>12</v>
      </c>
      <c r="H144" s="6" t="s">
        <v>267</v>
      </c>
      <c r="I144" s="6">
        <v>45</v>
      </c>
      <c r="J144" s="6">
        <v>48</v>
      </c>
      <c r="K144" s="6">
        <v>0</v>
      </c>
      <c r="L144" s="6" t="s">
        <v>268</v>
      </c>
      <c r="M144" s="6" t="s">
        <v>335</v>
      </c>
      <c r="N144" s="6" t="s">
        <v>270</v>
      </c>
      <c r="O144" s="6" t="s">
        <v>271</v>
      </c>
    </row>
    <row r="145" spans="1:17" ht="145" x14ac:dyDescent="0.35">
      <c r="A145" s="6" t="s">
        <v>356</v>
      </c>
      <c r="B145" s="6" t="s">
        <v>151</v>
      </c>
      <c r="C145" s="6" t="s">
        <v>219</v>
      </c>
      <c r="D145" s="6" t="s">
        <v>285</v>
      </c>
      <c r="E145" s="6" t="s">
        <v>286</v>
      </c>
      <c r="F145" s="6" t="s">
        <v>334</v>
      </c>
      <c r="G145" s="6">
        <v>12</v>
      </c>
      <c r="H145" s="6" t="s">
        <v>279</v>
      </c>
      <c r="I145" s="6">
        <v>48</v>
      </c>
      <c r="J145" s="6">
        <v>72</v>
      </c>
      <c r="K145" s="6">
        <v>0</v>
      </c>
      <c r="L145" s="6" t="s">
        <v>268</v>
      </c>
      <c r="M145" s="6" t="s">
        <v>335</v>
      </c>
      <c r="N145" s="6" t="s">
        <v>280</v>
      </c>
      <c r="O145" s="6" t="s">
        <v>271</v>
      </c>
    </row>
    <row r="146" spans="1:17" ht="145" x14ac:dyDescent="0.35">
      <c r="A146" s="6" t="s">
        <v>357</v>
      </c>
      <c r="B146" s="6" t="s">
        <v>151</v>
      </c>
      <c r="C146" s="6" t="s">
        <v>219</v>
      </c>
      <c r="D146" s="6" t="s">
        <v>288</v>
      </c>
      <c r="E146" s="6" t="s">
        <v>283</v>
      </c>
      <c r="F146" s="6" t="s">
        <v>334</v>
      </c>
      <c r="G146" s="6">
        <v>12</v>
      </c>
      <c r="H146" s="6" t="s">
        <v>267</v>
      </c>
      <c r="I146" s="6">
        <v>45</v>
      </c>
      <c r="J146" s="6">
        <v>48</v>
      </c>
      <c r="K146" s="6">
        <v>0</v>
      </c>
      <c r="L146" s="6" t="s">
        <v>268</v>
      </c>
      <c r="M146" s="6" t="s">
        <v>335</v>
      </c>
      <c r="N146" s="6" t="s">
        <v>270</v>
      </c>
      <c r="O146" s="6" t="s">
        <v>271</v>
      </c>
    </row>
    <row r="147" spans="1:17" ht="145" x14ac:dyDescent="0.35">
      <c r="A147" s="6" t="s">
        <v>358</v>
      </c>
      <c r="B147" s="6" t="s">
        <v>151</v>
      </c>
      <c r="C147" s="6" t="s">
        <v>219</v>
      </c>
      <c r="D147" s="6" t="s">
        <v>290</v>
      </c>
      <c r="E147" s="6" t="s">
        <v>278</v>
      </c>
      <c r="F147" s="6" t="s">
        <v>334</v>
      </c>
      <c r="G147" s="6">
        <v>12</v>
      </c>
      <c r="H147" s="6" t="s">
        <v>279</v>
      </c>
      <c r="I147" s="6">
        <v>48</v>
      </c>
      <c r="J147" s="6">
        <v>72</v>
      </c>
      <c r="K147" s="6">
        <v>0</v>
      </c>
      <c r="L147" s="6" t="s">
        <v>268</v>
      </c>
      <c r="M147" s="6" t="s">
        <v>335</v>
      </c>
      <c r="N147" s="6" t="s">
        <v>280</v>
      </c>
      <c r="O147" s="6" t="s">
        <v>271</v>
      </c>
    </row>
    <row r="149" spans="1:17" ht="15.5" x14ac:dyDescent="0.35">
      <c r="A149" s="4" t="s">
        <v>359</v>
      </c>
    </row>
    <row r="150" spans="1:17" ht="43.5" x14ac:dyDescent="0.35">
      <c r="A150" s="5" t="s">
        <v>252</v>
      </c>
      <c r="B150" s="5" t="s">
        <v>38</v>
      </c>
      <c r="C150" s="5" t="s">
        <v>197</v>
      </c>
      <c r="D150" s="5" t="s">
        <v>360</v>
      </c>
      <c r="E150" s="5" t="s">
        <v>361</v>
      </c>
      <c r="F150" s="5" t="s">
        <v>362</v>
      </c>
      <c r="G150" s="5" t="s">
        <v>255</v>
      </c>
      <c r="H150" s="5" t="s">
        <v>363</v>
      </c>
      <c r="I150" s="5" t="s">
        <v>257</v>
      </c>
      <c r="J150" s="5" t="s">
        <v>364</v>
      </c>
      <c r="K150" s="5" t="s">
        <v>365</v>
      </c>
      <c r="L150" s="5" t="s">
        <v>366</v>
      </c>
      <c r="M150" s="5" t="s">
        <v>261</v>
      </c>
      <c r="N150" s="5" t="s">
        <v>262</v>
      </c>
      <c r="O150" s="5" t="s">
        <v>13</v>
      </c>
      <c r="P150" s="5" t="s">
        <v>45</v>
      </c>
      <c r="Q150" s="5" t="s">
        <v>367</v>
      </c>
    </row>
    <row r="151" spans="1:17" ht="29" x14ac:dyDescent="0.35">
      <c r="A151" s="6" t="s">
        <v>368</v>
      </c>
      <c r="B151" s="6" t="s">
        <v>46</v>
      </c>
      <c r="C151" s="6" t="s">
        <v>207</v>
      </c>
      <c r="D151" s="6" t="s">
        <v>369</v>
      </c>
      <c r="E151" s="6" t="s">
        <v>370</v>
      </c>
      <c r="F151" s="6" t="s">
        <v>371</v>
      </c>
      <c r="G151" s="6" t="s">
        <v>372</v>
      </c>
      <c r="H151" s="6">
        <v>12</v>
      </c>
      <c r="I151" s="6" t="s">
        <v>373</v>
      </c>
      <c r="J151" s="6">
        <v>39</v>
      </c>
      <c r="K151" s="6">
        <v>51</v>
      </c>
      <c r="L151" s="6">
        <v>19614400</v>
      </c>
      <c r="M151" s="6" t="s">
        <v>268</v>
      </c>
      <c r="N151" s="6" t="s">
        <v>269</v>
      </c>
      <c r="O151" s="6" t="s">
        <v>374</v>
      </c>
      <c r="P151" s="6" t="s">
        <v>375</v>
      </c>
      <c r="Q151" s="6">
        <v>19614400</v>
      </c>
    </row>
    <row r="152" spans="1:17" ht="29" x14ac:dyDescent="0.35">
      <c r="A152" s="6" t="s">
        <v>376</v>
      </c>
      <c r="B152" s="6" t="s">
        <v>46</v>
      </c>
      <c r="C152" s="6" t="s">
        <v>207</v>
      </c>
      <c r="D152" s="6" t="s">
        <v>377</v>
      </c>
      <c r="E152" s="6" t="s">
        <v>378</v>
      </c>
      <c r="F152" s="6" t="s">
        <v>379</v>
      </c>
      <c r="G152" s="6" t="s">
        <v>372</v>
      </c>
      <c r="H152" s="6">
        <v>12</v>
      </c>
      <c r="I152" s="6" t="s">
        <v>380</v>
      </c>
      <c r="J152" s="6">
        <v>51</v>
      </c>
      <c r="K152" s="6">
        <v>54</v>
      </c>
      <c r="L152" s="6">
        <v>3688912.5</v>
      </c>
      <c r="M152" s="6" t="s">
        <v>268</v>
      </c>
      <c r="N152" s="6" t="s">
        <v>269</v>
      </c>
      <c r="O152" s="6" t="s">
        <v>374</v>
      </c>
      <c r="P152" s="6" t="s">
        <v>381</v>
      </c>
      <c r="Q152" s="6">
        <v>3688912.5</v>
      </c>
    </row>
    <row r="153" spans="1:17" ht="43.5" x14ac:dyDescent="0.35">
      <c r="A153" s="6" t="s">
        <v>382</v>
      </c>
      <c r="B153" s="6" t="s">
        <v>46</v>
      </c>
      <c r="C153" s="6" t="s">
        <v>207</v>
      </c>
      <c r="D153" s="6" t="s">
        <v>383</v>
      </c>
      <c r="E153" s="6" t="s">
        <v>384</v>
      </c>
      <c r="F153" s="6"/>
      <c r="G153" s="6" t="s">
        <v>372</v>
      </c>
      <c r="H153" s="6">
        <v>12</v>
      </c>
      <c r="I153" s="6" t="s">
        <v>380</v>
      </c>
      <c r="J153" s="6">
        <v>51</v>
      </c>
      <c r="K153" s="6">
        <v>54</v>
      </c>
      <c r="L153" s="6">
        <v>3997224.343675416</v>
      </c>
      <c r="M153" s="6" t="s">
        <v>268</v>
      </c>
      <c r="N153" s="6" t="s">
        <v>269</v>
      </c>
      <c r="O153" s="6" t="s">
        <v>385</v>
      </c>
      <c r="P153" s="6" t="s">
        <v>386</v>
      </c>
      <c r="Q153" s="6">
        <v>3997224.343675416</v>
      </c>
    </row>
    <row r="154" spans="1:17" ht="43.5" x14ac:dyDescent="0.35">
      <c r="A154" s="6" t="s">
        <v>387</v>
      </c>
      <c r="B154" s="6" t="s">
        <v>46</v>
      </c>
      <c r="C154" s="6" t="s">
        <v>207</v>
      </c>
      <c r="D154" s="6" t="s">
        <v>388</v>
      </c>
      <c r="E154" s="6"/>
      <c r="F154" s="6"/>
      <c r="G154" s="6" t="s">
        <v>372</v>
      </c>
      <c r="H154" s="6">
        <v>12</v>
      </c>
      <c r="I154" s="6" t="s">
        <v>380</v>
      </c>
      <c r="J154" s="6">
        <v>51</v>
      </c>
      <c r="K154" s="6">
        <v>54</v>
      </c>
      <c r="L154" s="6">
        <v>3427595.2941176472</v>
      </c>
      <c r="M154" s="6" t="s">
        <v>268</v>
      </c>
      <c r="N154" s="6" t="s">
        <v>269</v>
      </c>
      <c r="O154" s="6" t="s">
        <v>389</v>
      </c>
      <c r="P154" s="6" t="s">
        <v>390</v>
      </c>
      <c r="Q154" s="6">
        <v>3427595.2941176472</v>
      </c>
    </row>
    <row r="155" spans="1:17" ht="29" x14ac:dyDescent="0.35">
      <c r="A155" s="6" t="s">
        <v>391</v>
      </c>
      <c r="B155" s="6" t="s">
        <v>46</v>
      </c>
      <c r="C155" s="6" t="s">
        <v>213</v>
      </c>
      <c r="D155" s="6" t="s">
        <v>369</v>
      </c>
      <c r="E155" s="6" t="s">
        <v>370</v>
      </c>
      <c r="F155" s="6" t="s">
        <v>371</v>
      </c>
      <c r="G155" s="6" t="s">
        <v>372</v>
      </c>
      <c r="H155" s="6">
        <v>12</v>
      </c>
      <c r="I155" s="6" t="s">
        <v>373</v>
      </c>
      <c r="J155" s="6">
        <v>60</v>
      </c>
      <c r="K155" s="6">
        <v>72</v>
      </c>
      <c r="L155" s="6">
        <v>19614400</v>
      </c>
      <c r="M155" s="6" t="s">
        <v>268</v>
      </c>
      <c r="N155" s="6" t="s">
        <v>269</v>
      </c>
      <c r="O155" s="6" t="s">
        <v>374</v>
      </c>
      <c r="P155" s="6" t="s">
        <v>375</v>
      </c>
      <c r="Q155" s="6">
        <v>19614400</v>
      </c>
    </row>
    <row r="156" spans="1:17" ht="29" x14ac:dyDescent="0.35">
      <c r="A156" s="6" t="s">
        <v>392</v>
      </c>
      <c r="B156" s="6" t="s">
        <v>46</v>
      </c>
      <c r="C156" s="6" t="s">
        <v>213</v>
      </c>
      <c r="D156" s="6" t="s">
        <v>377</v>
      </c>
      <c r="E156" s="6" t="s">
        <v>378</v>
      </c>
      <c r="F156" s="6" t="s">
        <v>379</v>
      </c>
      <c r="G156" s="6" t="s">
        <v>372</v>
      </c>
      <c r="H156" s="6">
        <v>12</v>
      </c>
      <c r="I156" s="6" t="s">
        <v>380</v>
      </c>
      <c r="J156" s="6">
        <v>72</v>
      </c>
      <c r="K156" s="6">
        <v>75</v>
      </c>
      <c r="L156" s="6">
        <v>3688912.5</v>
      </c>
      <c r="M156" s="6" t="s">
        <v>268</v>
      </c>
      <c r="N156" s="6" t="s">
        <v>269</v>
      </c>
      <c r="O156" s="6" t="s">
        <v>374</v>
      </c>
      <c r="P156" s="6" t="s">
        <v>381</v>
      </c>
      <c r="Q156" s="6">
        <v>3688912.5</v>
      </c>
    </row>
    <row r="157" spans="1:17" ht="43.5" x14ac:dyDescent="0.35">
      <c r="A157" s="6" t="s">
        <v>393</v>
      </c>
      <c r="B157" s="6" t="s">
        <v>46</v>
      </c>
      <c r="C157" s="6" t="s">
        <v>213</v>
      </c>
      <c r="D157" s="6" t="s">
        <v>383</v>
      </c>
      <c r="E157" s="6" t="s">
        <v>384</v>
      </c>
      <c r="F157" s="6"/>
      <c r="G157" s="6" t="s">
        <v>372</v>
      </c>
      <c r="H157" s="6">
        <v>12</v>
      </c>
      <c r="I157" s="6" t="s">
        <v>380</v>
      </c>
      <c r="J157" s="6">
        <v>72</v>
      </c>
      <c r="K157" s="6">
        <v>75</v>
      </c>
      <c r="L157" s="6">
        <v>3997224.343675416</v>
      </c>
      <c r="M157" s="6" t="s">
        <v>268</v>
      </c>
      <c r="N157" s="6" t="s">
        <v>269</v>
      </c>
      <c r="O157" s="6" t="s">
        <v>385</v>
      </c>
      <c r="P157" s="6" t="s">
        <v>386</v>
      </c>
      <c r="Q157" s="6">
        <v>3997224.343675416</v>
      </c>
    </row>
    <row r="158" spans="1:17" ht="43.5" x14ac:dyDescent="0.35">
      <c r="A158" s="6" t="s">
        <v>394</v>
      </c>
      <c r="B158" s="6" t="s">
        <v>46</v>
      </c>
      <c r="C158" s="6" t="s">
        <v>213</v>
      </c>
      <c r="D158" s="6" t="s">
        <v>388</v>
      </c>
      <c r="E158" s="6"/>
      <c r="F158" s="6"/>
      <c r="G158" s="6" t="s">
        <v>372</v>
      </c>
      <c r="H158" s="6">
        <v>12</v>
      </c>
      <c r="I158" s="6" t="s">
        <v>380</v>
      </c>
      <c r="J158" s="6">
        <v>72</v>
      </c>
      <c r="K158" s="6">
        <v>75</v>
      </c>
      <c r="L158" s="6">
        <v>3427595.2941176472</v>
      </c>
      <c r="M158" s="6" t="s">
        <v>268</v>
      </c>
      <c r="N158" s="6" t="s">
        <v>269</v>
      </c>
      <c r="O158" s="6" t="s">
        <v>389</v>
      </c>
      <c r="P158" s="6" t="s">
        <v>390</v>
      </c>
      <c r="Q158" s="6">
        <v>3427595.2941176472</v>
      </c>
    </row>
    <row r="159" spans="1:17" ht="29" x14ac:dyDescent="0.35">
      <c r="A159" s="6" t="s">
        <v>395</v>
      </c>
      <c r="B159" s="6" t="s">
        <v>46</v>
      </c>
      <c r="C159" s="6" t="s">
        <v>219</v>
      </c>
      <c r="D159" s="6" t="s">
        <v>369</v>
      </c>
      <c r="E159" s="6" t="s">
        <v>370</v>
      </c>
      <c r="F159" s="6" t="s">
        <v>371</v>
      </c>
      <c r="G159" s="6" t="s">
        <v>372</v>
      </c>
      <c r="H159" s="6">
        <v>12</v>
      </c>
      <c r="I159" s="6" t="s">
        <v>373</v>
      </c>
      <c r="J159" s="6">
        <v>72</v>
      </c>
      <c r="K159" s="6">
        <v>84</v>
      </c>
      <c r="L159" s="6">
        <v>0</v>
      </c>
      <c r="M159" s="6" t="s">
        <v>268</v>
      </c>
      <c r="N159" s="6" t="s">
        <v>269</v>
      </c>
      <c r="O159" s="6" t="s">
        <v>374</v>
      </c>
      <c r="P159" s="6" t="s">
        <v>375</v>
      </c>
      <c r="Q159" s="6">
        <v>0</v>
      </c>
    </row>
    <row r="160" spans="1:17" ht="29" x14ac:dyDescent="0.35">
      <c r="A160" s="6" t="s">
        <v>396</v>
      </c>
      <c r="B160" s="6" t="s">
        <v>46</v>
      </c>
      <c r="C160" s="6" t="s">
        <v>219</v>
      </c>
      <c r="D160" s="6" t="s">
        <v>377</v>
      </c>
      <c r="E160" s="6" t="s">
        <v>378</v>
      </c>
      <c r="F160" s="6" t="s">
        <v>379</v>
      </c>
      <c r="G160" s="6" t="s">
        <v>372</v>
      </c>
      <c r="H160" s="6">
        <v>12</v>
      </c>
      <c r="I160" s="6" t="s">
        <v>380</v>
      </c>
      <c r="J160" s="6">
        <v>84</v>
      </c>
      <c r="K160" s="6">
        <v>87</v>
      </c>
      <c r="L160" s="6">
        <v>0</v>
      </c>
      <c r="M160" s="6" t="s">
        <v>268</v>
      </c>
      <c r="N160" s="6" t="s">
        <v>269</v>
      </c>
      <c r="O160" s="6" t="s">
        <v>374</v>
      </c>
      <c r="P160" s="6" t="s">
        <v>381</v>
      </c>
      <c r="Q160" s="6">
        <v>0</v>
      </c>
    </row>
    <row r="161" spans="1:17" ht="43.5" x14ac:dyDescent="0.35">
      <c r="A161" s="6" t="s">
        <v>397</v>
      </c>
      <c r="B161" s="6" t="s">
        <v>46</v>
      </c>
      <c r="C161" s="6" t="s">
        <v>219</v>
      </c>
      <c r="D161" s="6" t="s">
        <v>383</v>
      </c>
      <c r="E161" s="6" t="s">
        <v>384</v>
      </c>
      <c r="F161" s="6"/>
      <c r="G161" s="6" t="s">
        <v>372</v>
      </c>
      <c r="H161" s="6">
        <v>12</v>
      </c>
      <c r="I161" s="6" t="s">
        <v>380</v>
      </c>
      <c r="J161" s="6">
        <v>84</v>
      </c>
      <c r="K161" s="6">
        <v>87</v>
      </c>
      <c r="L161" s="6">
        <v>0</v>
      </c>
      <c r="M161" s="6" t="s">
        <v>268</v>
      </c>
      <c r="N161" s="6" t="s">
        <v>269</v>
      </c>
      <c r="O161" s="6" t="s">
        <v>385</v>
      </c>
      <c r="P161" s="6" t="s">
        <v>386</v>
      </c>
      <c r="Q161" s="6">
        <v>0</v>
      </c>
    </row>
    <row r="162" spans="1:17" ht="43.5" x14ac:dyDescent="0.35">
      <c r="A162" s="6" t="s">
        <v>398</v>
      </c>
      <c r="B162" s="6" t="s">
        <v>46</v>
      </c>
      <c r="C162" s="6" t="s">
        <v>219</v>
      </c>
      <c r="D162" s="6" t="s">
        <v>388</v>
      </c>
      <c r="E162" s="6"/>
      <c r="F162" s="6"/>
      <c r="G162" s="6" t="s">
        <v>372</v>
      </c>
      <c r="H162" s="6">
        <v>12</v>
      </c>
      <c r="I162" s="6" t="s">
        <v>380</v>
      </c>
      <c r="J162" s="6">
        <v>84</v>
      </c>
      <c r="K162" s="6">
        <v>87</v>
      </c>
      <c r="L162" s="6">
        <v>0</v>
      </c>
      <c r="M162" s="6" t="s">
        <v>268</v>
      </c>
      <c r="N162" s="6" t="s">
        <v>269</v>
      </c>
      <c r="O162" s="6" t="s">
        <v>389</v>
      </c>
      <c r="P162" s="6" t="s">
        <v>390</v>
      </c>
      <c r="Q162" s="6">
        <v>0</v>
      </c>
    </row>
    <row r="163" spans="1:17" ht="29" x14ac:dyDescent="0.35">
      <c r="A163" s="6" t="s">
        <v>399</v>
      </c>
      <c r="B163" s="6" t="s">
        <v>103</v>
      </c>
      <c r="C163" s="6" t="s">
        <v>207</v>
      </c>
      <c r="D163" s="6" t="s">
        <v>369</v>
      </c>
      <c r="E163" s="6" t="s">
        <v>370</v>
      </c>
      <c r="F163" s="6" t="s">
        <v>371</v>
      </c>
      <c r="G163" s="6" t="s">
        <v>400</v>
      </c>
      <c r="H163" s="6">
        <v>12</v>
      </c>
      <c r="I163" s="6" t="s">
        <v>373</v>
      </c>
      <c r="J163" s="6">
        <v>51</v>
      </c>
      <c r="K163" s="6">
        <v>63</v>
      </c>
      <c r="L163" s="6">
        <v>9551360</v>
      </c>
      <c r="M163" s="6" t="s">
        <v>268</v>
      </c>
      <c r="N163" s="6" t="s">
        <v>309</v>
      </c>
      <c r="O163" s="6" t="s">
        <v>374</v>
      </c>
      <c r="P163" s="6" t="s">
        <v>375</v>
      </c>
      <c r="Q163" s="6">
        <v>9551360</v>
      </c>
    </row>
    <row r="164" spans="1:17" ht="29" x14ac:dyDescent="0.35">
      <c r="A164" s="6" t="s">
        <v>401</v>
      </c>
      <c r="B164" s="6" t="s">
        <v>103</v>
      </c>
      <c r="C164" s="6" t="s">
        <v>207</v>
      </c>
      <c r="D164" s="6" t="s">
        <v>377</v>
      </c>
      <c r="E164" s="6" t="s">
        <v>378</v>
      </c>
      <c r="F164" s="6" t="s">
        <v>379</v>
      </c>
      <c r="G164" s="6" t="s">
        <v>400</v>
      </c>
      <c r="H164" s="6">
        <v>12</v>
      </c>
      <c r="I164" s="6" t="s">
        <v>380</v>
      </c>
      <c r="J164" s="6">
        <v>63</v>
      </c>
      <c r="K164" s="6">
        <v>66</v>
      </c>
      <c r="L164" s="6">
        <v>5838105</v>
      </c>
      <c r="M164" s="6" t="s">
        <v>268</v>
      </c>
      <c r="N164" s="6" t="s">
        <v>309</v>
      </c>
      <c r="O164" s="6" t="s">
        <v>374</v>
      </c>
      <c r="P164" s="6" t="s">
        <v>381</v>
      </c>
      <c r="Q164" s="6">
        <v>5838105</v>
      </c>
    </row>
    <row r="165" spans="1:17" ht="43.5" x14ac:dyDescent="0.35">
      <c r="A165" s="6" t="s">
        <v>402</v>
      </c>
      <c r="B165" s="6" t="s">
        <v>103</v>
      </c>
      <c r="C165" s="6" t="s">
        <v>207</v>
      </c>
      <c r="D165" s="6" t="s">
        <v>383</v>
      </c>
      <c r="E165" s="6" t="s">
        <v>384</v>
      </c>
      <c r="F165" s="6"/>
      <c r="G165" s="6" t="s">
        <v>400</v>
      </c>
      <c r="H165" s="6">
        <v>12</v>
      </c>
      <c r="I165" s="6" t="s">
        <v>380</v>
      </c>
      <c r="J165" s="6">
        <v>63</v>
      </c>
      <c r="K165" s="6">
        <v>66</v>
      </c>
      <c r="L165" s="6">
        <v>4217361.3365155114</v>
      </c>
      <c r="M165" s="6" t="s">
        <v>268</v>
      </c>
      <c r="N165" s="6" t="s">
        <v>309</v>
      </c>
      <c r="O165" s="6" t="s">
        <v>385</v>
      </c>
      <c r="P165" s="6" t="s">
        <v>386</v>
      </c>
      <c r="Q165" s="6">
        <v>4217361.3365155114</v>
      </c>
    </row>
    <row r="166" spans="1:17" ht="43.5" x14ac:dyDescent="0.35">
      <c r="A166" s="6" t="s">
        <v>403</v>
      </c>
      <c r="B166" s="6" t="s">
        <v>103</v>
      </c>
      <c r="C166" s="6" t="s">
        <v>207</v>
      </c>
      <c r="D166" s="6" t="s">
        <v>388</v>
      </c>
      <c r="E166" s="6"/>
      <c r="F166" s="6"/>
      <c r="G166" s="6" t="s">
        <v>400</v>
      </c>
      <c r="H166" s="6">
        <v>12</v>
      </c>
      <c r="I166" s="6" t="s">
        <v>380</v>
      </c>
      <c r="J166" s="6">
        <v>63</v>
      </c>
      <c r="K166" s="6">
        <v>66</v>
      </c>
      <c r="L166" s="6">
        <v>1669089.882352941</v>
      </c>
      <c r="M166" s="6" t="s">
        <v>268</v>
      </c>
      <c r="N166" s="6" t="s">
        <v>309</v>
      </c>
      <c r="O166" s="6" t="s">
        <v>389</v>
      </c>
      <c r="P166" s="6" t="s">
        <v>390</v>
      </c>
      <c r="Q166" s="6">
        <v>1669089.882352941</v>
      </c>
    </row>
    <row r="167" spans="1:17" ht="29" x14ac:dyDescent="0.35">
      <c r="A167" s="6" t="s">
        <v>404</v>
      </c>
      <c r="B167" s="6" t="s">
        <v>103</v>
      </c>
      <c r="C167" s="6" t="s">
        <v>213</v>
      </c>
      <c r="D167" s="6" t="s">
        <v>369</v>
      </c>
      <c r="E167" s="6" t="s">
        <v>370</v>
      </c>
      <c r="F167" s="6" t="s">
        <v>371</v>
      </c>
      <c r="G167" s="6" t="s">
        <v>400</v>
      </c>
      <c r="H167" s="6">
        <v>12</v>
      </c>
      <c r="I167" s="6" t="s">
        <v>373</v>
      </c>
      <c r="J167" s="6">
        <v>72</v>
      </c>
      <c r="K167" s="6">
        <v>84</v>
      </c>
      <c r="L167" s="6">
        <v>14589440</v>
      </c>
      <c r="M167" s="6" t="s">
        <v>268</v>
      </c>
      <c r="N167" s="6" t="s">
        <v>309</v>
      </c>
      <c r="O167" s="6" t="s">
        <v>374</v>
      </c>
      <c r="P167" s="6" t="s">
        <v>375</v>
      </c>
      <c r="Q167" s="6">
        <v>14589440</v>
      </c>
    </row>
    <row r="168" spans="1:17" ht="29" x14ac:dyDescent="0.35">
      <c r="A168" s="6" t="s">
        <v>405</v>
      </c>
      <c r="B168" s="6" t="s">
        <v>103</v>
      </c>
      <c r="C168" s="6" t="s">
        <v>213</v>
      </c>
      <c r="D168" s="6" t="s">
        <v>377</v>
      </c>
      <c r="E168" s="6" t="s">
        <v>378</v>
      </c>
      <c r="F168" s="6" t="s">
        <v>379</v>
      </c>
      <c r="G168" s="6" t="s">
        <v>400</v>
      </c>
      <c r="H168" s="6">
        <v>12</v>
      </c>
      <c r="I168" s="6" t="s">
        <v>380</v>
      </c>
      <c r="J168" s="6">
        <v>84</v>
      </c>
      <c r="K168" s="6">
        <v>87</v>
      </c>
      <c r="L168" s="6">
        <v>8917545</v>
      </c>
      <c r="M168" s="6" t="s">
        <v>268</v>
      </c>
      <c r="N168" s="6" t="s">
        <v>309</v>
      </c>
      <c r="O168" s="6" t="s">
        <v>374</v>
      </c>
      <c r="P168" s="6" t="s">
        <v>381</v>
      </c>
      <c r="Q168" s="6">
        <v>8917545</v>
      </c>
    </row>
    <row r="169" spans="1:17" ht="43.5" x14ac:dyDescent="0.35">
      <c r="A169" s="6" t="s">
        <v>406</v>
      </c>
      <c r="B169" s="6" t="s">
        <v>103</v>
      </c>
      <c r="C169" s="6" t="s">
        <v>213</v>
      </c>
      <c r="D169" s="6" t="s">
        <v>383</v>
      </c>
      <c r="E169" s="6" t="s">
        <v>384</v>
      </c>
      <c r="F169" s="6"/>
      <c r="G169" s="6" t="s">
        <v>400</v>
      </c>
      <c r="H169" s="6">
        <v>12</v>
      </c>
      <c r="I169" s="6" t="s">
        <v>380</v>
      </c>
      <c r="J169" s="6">
        <v>84</v>
      </c>
      <c r="K169" s="6">
        <v>87</v>
      </c>
      <c r="L169" s="6">
        <v>6441903.5799522661</v>
      </c>
      <c r="M169" s="6" t="s">
        <v>268</v>
      </c>
      <c r="N169" s="6" t="s">
        <v>309</v>
      </c>
      <c r="O169" s="6" t="s">
        <v>385</v>
      </c>
      <c r="P169" s="6" t="s">
        <v>386</v>
      </c>
      <c r="Q169" s="6">
        <v>6441903.5799522661</v>
      </c>
    </row>
    <row r="170" spans="1:17" ht="43.5" x14ac:dyDescent="0.35">
      <c r="A170" s="6" t="s">
        <v>407</v>
      </c>
      <c r="B170" s="6" t="s">
        <v>103</v>
      </c>
      <c r="C170" s="6" t="s">
        <v>213</v>
      </c>
      <c r="D170" s="6" t="s">
        <v>388</v>
      </c>
      <c r="E170" s="6"/>
      <c r="F170" s="6"/>
      <c r="G170" s="6" t="s">
        <v>400</v>
      </c>
      <c r="H170" s="6">
        <v>12</v>
      </c>
      <c r="I170" s="6" t="s">
        <v>380</v>
      </c>
      <c r="J170" s="6">
        <v>84</v>
      </c>
      <c r="K170" s="6">
        <v>87</v>
      </c>
      <c r="L170" s="6">
        <v>2549488.9411764708</v>
      </c>
      <c r="M170" s="6" t="s">
        <v>268</v>
      </c>
      <c r="N170" s="6" t="s">
        <v>309</v>
      </c>
      <c r="O170" s="6" t="s">
        <v>389</v>
      </c>
      <c r="P170" s="6" t="s">
        <v>390</v>
      </c>
      <c r="Q170" s="6">
        <v>2549488.9411764708</v>
      </c>
    </row>
    <row r="171" spans="1:17" ht="29" x14ac:dyDescent="0.35">
      <c r="A171" s="6" t="s">
        <v>408</v>
      </c>
      <c r="B171" s="6" t="s">
        <v>103</v>
      </c>
      <c r="C171" s="6" t="s">
        <v>219</v>
      </c>
      <c r="D171" s="6" t="s">
        <v>369</v>
      </c>
      <c r="E171" s="6" t="s">
        <v>370</v>
      </c>
      <c r="F171" s="6" t="s">
        <v>371</v>
      </c>
      <c r="G171" s="6" t="s">
        <v>400</v>
      </c>
      <c r="H171" s="6">
        <v>12</v>
      </c>
      <c r="I171" s="6" t="s">
        <v>373</v>
      </c>
      <c r="J171" s="6">
        <v>72</v>
      </c>
      <c r="K171" s="6">
        <v>84</v>
      </c>
      <c r="L171" s="6">
        <v>0</v>
      </c>
      <c r="M171" s="6" t="s">
        <v>268</v>
      </c>
      <c r="N171" s="6" t="s">
        <v>309</v>
      </c>
      <c r="O171" s="6" t="s">
        <v>374</v>
      </c>
      <c r="P171" s="6" t="s">
        <v>375</v>
      </c>
      <c r="Q171" s="6">
        <v>0</v>
      </c>
    </row>
    <row r="172" spans="1:17" ht="29" x14ac:dyDescent="0.35">
      <c r="A172" s="6" t="s">
        <v>409</v>
      </c>
      <c r="B172" s="6" t="s">
        <v>103</v>
      </c>
      <c r="C172" s="6" t="s">
        <v>219</v>
      </c>
      <c r="D172" s="6" t="s">
        <v>377</v>
      </c>
      <c r="E172" s="6" t="s">
        <v>378</v>
      </c>
      <c r="F172" s="6" t="s">
        <v>379</v>
      </c>
      <c r="G172" s="6" t="s">
        <v>400</v>
      </c>
      <c r="H172" s="6">
        <v>12</v>
      </c>
      <c r="I172" s="6" t="s">
        <v>380</v>
      </c>
      <c r="J172" s="6">
        <v>84</v>
      </c>
      <c r="K172" s="6">
        <v>87</v>
      </c>
      <c r="L172" s="6">
        <v>0</v>
      </c>
      <c r="M172" s="6" t="s">
        <v>268</v>
      </c>
      <c r="N172" s="6" t="s">
        <v>309</v>
      </c>
      <c r="O172" s="6" t="s">
        <v>374</v>
      </c>
      <c r="P172" s="6" t="s">
        <v>381</v>
      </c>
      <c r="Q172" s="6">
        <v>0</v>
      </c>
    </row>
    <row r="173" spans="1:17" ht="43.5" x14ac:dyDescent="0.35">
      <c r="A173" s="6" t="s">
        <v>410</v>
      </c>
      <c r="B173" s="6" t="s">
        <v>103</v>
      </c>
      <c r="C173" s="6" t="s">
        <v>219</v>
      </c>
      <c r="D173" s="6" t="s">
        <v>383</v>
      </c>
      <c r="E173" s="6" t="s">
        <v>384</v>
      </c>
      <c r="F173" s="6"/>
      <c r="G173" s="6" t="s">
        <v>400</v>
      </c>
      <c r="H173" s="6">
        <v>12</v>
      </c>
      <c r="I173" s="6" t="s">
        <v>380</v>
      </c>
      <c r="J173" s="6">
        <v>84</v>
      </c>
      <c r="K173" s="6">
        <v>87</v>
      </c>
      <c r="L173" s="6">
        <v>0</v>
      </c>
      <c r="M173" s="6" t="s">
        <v>268</v>
      </c>
      <c r="N173" s="6" t="s">
        <v>309</v>
      </c>
      <c r="O173" s="6" t="s">
        <v>385</v>
      </c>
      <c r="P173" s="6" t="s">
        <v>386</v>
      </c>
      <c r="Q173" s="6">
        <v>0</v>
      </c>
    </row>
    <row r="174" spans="1:17" ht="43.5" x14ac:dyDescent="0.35">
      <c r="A174" s="6" t="s">
        <v>411</v>
      </c>
      <c r="B174" s="6" t="s">
        <v>103</v>
      </c>
      <c r="C174" s="6" t="s">
        <v>219</v>
      </c>
      <c r="D174" s="6" t="s">
        <v>388</v>
      </c>
      <c r="E174" s="6"/>
      <c r="F174" s="6"/>
      <c r="G174" s="6" t="s">
        <v>400</v>
      </c>
      <c r="H174" s="6">
        <v>12</v>
      </c>
      <c r="I174" s="6" t="s">
        <v>380</v>
      </c>
      <c r="J174" s="6">
        <v>84</v>
      </c>
      <c r="K174" s="6">
        <v>87</v>
      </c>
      <c r="L174" s="6">
        <v>0</v>
      </c>
      <c r="M174" s="6" t="s">
        <v>268</v>
      </c>
      <c r="N174" s="6" t="s">
        <v>309</v>
      </c>
      <c r="O174" s="6" t="s">
        <v>389</v>
      </c>
      <c r="P174" s="6" t="s">
        <v>390</v>
      </c>
      <c r="Q174" s="6">
        <v>0</v>
      </c>
    </row>
    <row r="175" spans="1:17" ht="29" x14ac:dyDescent="0.35">
      <c r="A175" s="6" t="s">
        <v>412</v>
      </c>
      <c r="B175" s="6" t="s">
        <v>151</v>
      </c>
      <c r="C175" s="6" t="s">
        <v>207</v>
      </c>
      <c r="D175" s="6" t="s">
        <v>369</v>
      </c>
      <c r="E175" s="6" t="s">
        <v>370</v>
      </c>
      <c r="F175" s="6" t="s">
        <v>371</v>
      </c>
      <c r="G175" s="6" t="s">
        <v>413</v>
      </c>
      <c r="H175" s="6">
        <v>12</v>
      </c>
      <c r="I175" s="6" t="s">
        <v>373</v>
      </c>
      <c r="J175" s="6">
        <v>51</v>
      </c>
      <c r="K175" s="6">
        <v>63</v>
      </c>
      <c r="L175" s="6">
        <v>12070400</v>
      </c>
      <c r="M175" s="6" t="s">
        <v>268</v>
      </c>
      <c r="N175" s="6" t="s">
        <v>335</v>
      </c>
      <c r="O175" s="6" t="s">
        <v>374</v>
      </c>
      <c r="P175" s="6" t="s">
        <v>375</v>
      </c>
      <c r="Q175" s="6">
        <v>12070400</v>
      </c>
    </row>
    <row r="176" spans="1:17" ht="29" x14ac:dyDescent="0.35">
      <c r="A176" s="6" t="s">
        <v>414</v>
      </c>
      <c r="B176" s="6" t="s">
        <v>151</v>
      </c>
      <c r="C176" s="6" t="s">
        <v>207</v>
      </c>
      <c r="D176" s="6" t="s">
        <v>377</v>
      </c>
      <c r="E176" s="6" t="s">
        <v>378</v>
      </c>
      <c r="F176" s="6" t="s">
        <v>379</v>
      </c>
      <c r="G176" s="6" t="s">
        <v>413</v>
      </c>
      <c r="H176" s="6">
        <v>12</v>
      </c>
      <c r="I176" s="6" t="s">
        <v>380</v>
      </c>
      <c r="J176" s="6">
        <v>63</v>
      </c>
      <c r="K176" s="6">
        <v>66</v>
      </c>
      <c r="L176" s="6">
        <v>5902260</v>
      </c>
      <c r="M176" s="6" t="s">
        <v>268</v>
      </c>
      <c r="N176" s="6" t="s">
        <v>335</v>
      </c>
      <c r="O176" s="6" t="s">
        <v>374</v>
      </c>
      <c r="P176" s="6" t="s">
        <v>381</v>
      </c>
      <c r="Q176" s="6">
        <v>5902260</v>
      </c>
    </row>
    <row r="177" spans="1:17" ht="43.5" x14ac:dyDescent="0.35">
      <c r="A177" s="6" t="s">
        <v>415</v>
      </c>
      <c r="B177" s="6" t="s">
        <v>151</v>
      </c>
      <c r="C177" s="6" t="s">
        <v>207</v>
      </c>
      <c r="D177" s="6" t="s">
        <v>383</v>
      </c>
      <c r="E177" s="6" t="s">
        <v>384</v>
      </c>
      <c r="F177" s="6"/>
      <c r="G177" s="6" t="s">
        <v>413</v>
      </c>
      <c r="H177" s="6">
        <v>12</v>
      </c>
      <c r="I177" s="6" t="s">
        <v>380</v>
      </c>
      <c r="J177" s="6">
        <v>63</v>
      </c>
      <c r="K177" s="6">
        <v>66</v>
      </c>
      <c r="L177" s="6">
        <v>2131852.9832935561</v>
      </c>
      <c r="M177" s="6" t="s">
        <v>268</v>
      </c>
      <c r="N177" s="6" t="s">
        <v>335</v>
      </c>
      <c r="O177" s="6" t="s">
        <v>385</v>
      </c>
      <c r="P177" s="6" t="s">
        <v>386</v>
      </c>
      <c r="Q177" s="6">
        <v>2131852.9832935561</v>
      </c>
    </row>
    <row r="178" spans="1:17" ht="43.5" x14ac:dyDescent="0.35">
      <c r="A178" s="6" t="s">
        <v>416</v>
      </c>
      <c r="B178" s="6" t="s">
        <v>151</v>
      </c>
      <c r="C178" s="6" t="s">
        <v>207</v>
      </c>
      <c r="D178" s="6" t="s">
        <v>388</v>
      </c>
      <c r="E178" s="6"/>
      <c r="F178" s="6"/>
      <c r="G178" s="6" t="s">
        <v>413</v>
      </c>
      <c r="H178" s="6">
        <v>12</v>
      </c>
      <c r="I178" s="6" t="s">
        <v>380</v>
      </c>
      <c r="J178" s="6">
        <v>63</v>
      </c>
      <c r="K178" s="6">
        <v>66</v>
      </c>
      <c r="L178" s="6">
        <v>2109289.411764706</v>
      </c>
      <c r="M178" s="6" t="s">
        <v>268</v>
      </c>
      <c r="N178" s="6" t="s">
        <v>335</v>
      </c>
      <c r="O178" s="6" t="s">
        <v>389</v>
      </c>
      <c r="P178" s="6" t="s">
        <v>390</v>
      </c>
      <c r="Q178" s="6">
        <v>2109289.411764706</v>
      </c>
    </row>
    <row r="179" spans="1:17" ht="29" x14ac:dyDescent="0.35">
      <c r="A179" s="6" t="s">
        <v>417</v>
      </c>
      <c r="B179" s="6" t="s">
        <v>151</v>
      </c>
      <c r="C179" s="6" t="s">
        <v>213</v>
      </c>
      <c r="D179" s="6" t="s">
        <v>369</v>
      </c>
      <c r="E179" s="6" t="s">
        <v>370</v>
      </c>
      <c r="F179" s="6" t="s">
        <v>371</v>
      </c>
      <c r="G179" s="6" t="s">
        <v>413</v>
      </c>
      <c r="H179" s="6">
        <v>12</v>
      </c>
      <c r="I179" s="6" t="s">
        <v>373</v>
      </c>
      <c r="J179" s="6">
        <v>60</v>
      </c>
      <c r="K179" s="6">
        <v>72</v>
      </c>
      <c r="L179" s="6">
        <v>18105600</v>
      </c>
      <c r="M179" s="6" t="s">
        <v>268</v>
      </c>
      <c r="N179" s="6" t="s">
        <v>335</v>
      </c>
      <c r="O179" s="6" t="s">
        <v>374</v>
      </c>
      <c r="P179" s="6" t="s">
        <v>375</v>
      </c>
      <c r="Q179" s="6">
        <v>18105600</v>
      </c>
    </row>
    <row r="180" spans="1:17" ht="29" x14ac:dyDescent="0.35">
      <c r="A180" s="6" t="s">
        <v>418</v>
      </c>
      <c r="B180" s="6" t="s">
        <v>151</v>
      </c>
      <c r="C180" s="6" t="s">
        <v>213</v>
      </c>
      <c r="D180" s="6" t="s">
        <v>377</v>
      </c>
      <c r="E180" s="6" t="s">
        <v>378</v>
      </c>
      <c r="F180" s="6" t="s">
        <v>379</v>
      </c>
      <c r="G180" s="6" t="s">
        <v>413</v>
      </c>
      <c r="H180" s="6">
        <v>12</v>
      </c>
      <c r="I180" s="6" t="s">
        <v>380</v>
      </c>
      <c r="J180" s="6">
        <v>72</v>
      </c>
      <c r="K180" s="6">
        <v>75</v>
      </c>
      <c r="L180" s="6">
        <v>8853390</v>
      </c>
      <c r="M180" s="6" t="s">
        <v>268</v>
      </c>
      <c r="N180" s="6" t="s">
        <v>335</v>
      </c>
      <c r="O180" s="6" t="s">
        <v>374</v>
      </c>
      <c r="P180" s="6" t="s">
        <v>381</v>
      </c>
      <c r="Q180" s="6">
        <v>8853390</v>
      </c>
    </row>
    <row r="181" spans="1:17" ht="43.5" x14ac:dyDescent="0.35">
      <c r="A181" s="6" t="s">
        <v>419</v>
      </c>
      <c r="B181" s="6" t="s">
        <v>151</v>
      </c>
      <c r="C181" s="6" t="s">
        <v>213</v>
      </c>
      <c r="D181" s="6" t="s">
        <v>383</v>
      </c>
      <c r="E181" s="6" t="s">
        <v>384</v>
      </c>
      <c r="F181" s="6"/>
      <c r="G181" s="6" t="s">
        <v>413</v>
      </c>
      <c r="H181" s="6">
        <v>12</v>
      </c>
      <c r="I181" s="6" t="s">
        <v>380</v>
      </c>
      <c r="J181" s="6">
        <v>72</v>
      </c>
      <c r="K181" s="6">
        <v>75</v>
      </c>
      <c r="L181" s="6">
        <v>3197779.474940334</v>
      </c>
      <c r="M181" s="6" t="s">
        <v>268</v>
      </c>
      <c r="N181" s="6" t="s">
        <v>335</v>
      </c>
      <c r="O181" s="6" t="s">
        <v>385</v>
      </c>
      <c r="P181" s="6" t="s">
        <v>386</v>
      </c>
      <c r="Q181" s="6">
        <v>3197779.474940334</v>
      </c>
    </row>
    <row r="182" spans="1:17" ht="43.5" x14ac:dyDescent="0.35">
      <c r="A182" s="6" t="s">
        <v>420</v>
      </c>
      <c r="B182" s="6" t="s">
        <v>151</v>
      </c>
      <c r="C182" s="6" t="s">
        <v>213</v>
      </c>
      <c r="D182" s="6" t="s">
        <v>388</v>
      </c>
      <c r="E182" s="6"/>
      <c r="F182" s="6"/>
      <c r="G182" s="6" t="s">
        <v>413</v>
      </c>
      <c r="H182" s="6">
        <v>12</v>
      </c>
      <c r="I182" s="6" t="s">
        <v>380</v>
      </c>
      <c r="J182" s="6">
        <v>72</v>
      </c>
      <c r="K182" s="6">
        <v>75</v>
      </c>
      <c r="L182" s="6">
        <v>3163934.1176470588</v>
      </c>
      <c r="M182" s="6" t="s">
        <v>268</v>
      </c>
      <c r="N182" s="6" t="s">
        <v>335</v>
      </c>
      <c r="O182" s="6" t="s">
        <v>389</v>
      </c>
      <c r="P182" s="6" t="s">
        <v>390</v>
      </c>
      <c r="Q182" s="6">
        <v>3163934.1176470588</v>
      </c>
    </row>
    <row r="183" spans="1:17" ht="29" x14ac:dyDescent="0.35">
      <c r="A183" s="6" t="s">
        <v>421</v>
      </c>
      <c r="B183" s="6" t="s">
        <v>151</v>
      </c>
      <c r="C183" s="6" t="s">
        <v>219</v>
      </c>
      <c r="D183" s="6" t="s">
        <v>369</v>
      </c>
      <c r="E183" s="6" t="s">
        <v>370</v>
      </c>
      <c r="F183" s="6" t="s">
        <v>371</v>
      </c>
      <c r="G183" s="6" t="s">
        <v>413</v>
      </c>
      <c r="H183" s="6">
        <v>12</v>
      </c>
      <c r="I183" s="6" t="s">
        <v>373</v>
      </c>
      <c r="J183" s="6">
        <v>72</v>
      </c>
      <c r="K183" s="6">
        <v>84</v>
      </c>
      <c r="L183" s="6">
        <v>0</v>
      </c>
      <c r="M183" s="6" t="s">
        <v>268</v>
      </c>
      <c r="N183" s="6" t="s">
        <v>335</v>
      </c>
      <c r="O183" s="6" t="s">
        <v>374</v>
      </c>
      <c r="P183" s="6" t="s">
        <v>375</v>
      </c>
      <c r="Q183" s="6">
        <v>0</v>
      </c>
    </row>
    <row r="184" spans="1:17" ht="29" x14ac:dyDescent="0.35">
      <c r="A184" s="6" t="s">
        <v>422</v>
      </c>
      <c r="B184" s="6" t="s">
        <v>151</v>
      </c>
      <c r="C184" s="6" t="s">
        <v>219</v>
      </c>
      <c r="D184" s="6" t="s">
        <v>377</v>
      </c>
      <c r="E184" s="6" t="s">
        <v>378</v>
      </c>
      <c r="F184" s="6" t="s">
        <v>379</v>
      </c>
      <c r="G184" s="6" t="s">
        <v>413</v>
      </c>
      <c r="H184" s="6">
        <v>12</v>
      </c>
      <c r="I184" s="6" t="s">
        <v>380</v>
      </c>
      <c r="J184" s="6">
        <v>84</v>
      </c>
      <c r="K184" s="6">
        <v>87</v>
      </c>
      <c r="L184" s="6">
        <v>0</v>
      </c>
      <c r="M184" s="6" t="s">
        <v>268</v>
      </c>
      <c r="N184" s="6" t="s">
        <v>335</v>
      </c>
      <c r="O184" s="6" t="s">
        <v>374</v>
      </c>
      <c r="P184" s="6" t="s">
        <v>381</v>
      </c>
      <c r="Q184" s="6">
        <v>0</v>
      </c>
    </row>
    <row r="185" spans="1:17" ht="43.5" x14ac:dyDescent="0.35">
      <c r="A185" s="6" t="s">
        <v>423</v>
      </c>
      <c r="B185" s="6" t="s">
        <v>151</v>
      </c>
      <c r="C185" s="6" t="s">
        <v>219</v>
      </c>
      <c r="D185" s="6" t="s">
        <v>383</v>
      </c>
      <c r="E185" s="6" t="s">
        <v>384</v>
      </c>
      <c r="F185" s="6"/>
      <c r="G185" s="6" t="s">
        <v>413</v>
      </c>
      <c r="H185" s="6">
        <v>12</v>
      </c>
      <c r="I185" s="6" t="s">
        <v>380</v>
      </c>
      <c r="J185" s="6">
        <v>84</v>
      </c>
      <c r="K185" s="6">
        <v>87</v>
      </c>
      <c r="L185" s="6">
        <v>0</v>
      </c>
      <c r="M185" s="6" t="s">
        <v>268</v>
      </c>
      <c r="N185" s="6" t="s">
        <v>335</v>
      </c>
      <c r="O185" s="6" t="s">
        <v>385</v>
      </c>
      <c r="P185" s="6" t="s">
        <v>386</v>
      </c>
      <c r="Q185" s="6">
        <v>0</v>
      </c>
    </row>
    <row r="186" spans="1:17" ht="43.5" x14ac:dyDescent="0.35">
      <c r="A186" s="6" t="s">
        <v>424</v>
      </c>
      <c r="B186" s="6" t="s">
        <v>151</v>
      </c>
      <c r="C186" s="6" t="s">
        <v>219</v>
      </c>
      <c r="D186" s="6" t="s">
        <v>388</v>
      </c>
      <c r="E186" s="6"/>
      <c r="F186" s="6"/>
      <c r="G186" s="6" t="s">
        <v>413</v>
      </c>
      <c r="H186" s="6">
        <v>12</v>
      </c>
      <c r="I186" s="6" t="s">
        <v>380</v>
      </c>
      <c r="J186" s="6">
        <v>84</v>
      </c>
      <c r="K186" s="6">
        <v>87</v>
      </c>
      <c r="L186" s="6">
        <v>0</v>
      </c>
      <c r="M186" s="6" t="s">
        <v>268</v>
      </c>
      <c r="N186" s="6" t="s">
        <v>335</v>
      </c>
      <c r="O186" s="6" t="s">
        <v>389</v>
      </c>
      <c r="P186" s="6" t="s">
        <v>390</v>
      </c>
      <c r="Q186" s="6">
        <v>0</v>
      </c>
    </row>
    <row r="188" spans="1:17" ht="15.5" x14ac:dyDescent="0.35">
      <c r="A188" s="4" t="s">
        <v>425</v>
      </c>
    </row>
    <row r="189" spans="1:17" ht="29" x14ac:dyDescent="0.35">
      <c r="A189" s="5" t="s">
        <v>426</v>
      </c>
      <c r="B189" s="5" t="s">
        <v>427</v>
      </c>
      <c r="C189" s="5" t="s">
        <v>363</v>
      </c>
      <c r="D189" s="5" t="s">
        <v>428</v>
      </c>
      <c r="E189" s="5" t="s">
        <v>429</v>
      </c>
      <c r="F189" s="5" t="s">
        <v>261</v>
      </c>
      <c r="G189" s="5" t="s">
        <v>262</v>
      </c>
      <c r="H189" s="5" t="s">
        <v>13</v>
      </c>
      <c r="I189" s="5" t="s">
        <v>45</v>
      </c>
    </row>
    <row r="190" spans="1:17" ht="29" x14ac:dyDescent="0.35">
      <c r="A190" s="6" t="s">
        <v>266</v>
      </c>
      <c r="B190" s="6" t="s">
        <v>430</v>
      </c>
      <c r="C190" s="6">
        <v>12</v>
      </c>
      <c r="D190" s="6">
        <v>1</v>
      </c>
      <c r="E190" s="6">
        <v>2.2200000000000001E-2</v>
      </c>
      <c r="F190" s="6" t="s">
        <v>268</v>
      </c>
      <c r="G190" s="6" t="s">
        <v>269</v>
      </c>
      <c r="H190" s="6" t="s">
        <v>431</v>
      </c>
      <c r="I190" s="6" t="s">
        <v>432</v>
      </c>
    </row>
    <row r="191" spans="1:17" ht="29" x14ac:dyDescent="0.35">
      <c r="A191" s="6" t="s">
        <v>266</v>
      </c>
      <c r="B191" s="6" t="s">
        <v>430</v>
      </c>
      <c r="C191" s="6">
        <v>12</v>
      </c>
      <c r="D191" s="6">
        <v>2</v>
      </c>
      <c r="E191" s="6">
        <v>3.3300000000000003E-2</v>
      </c>
      <c r="F191" s="6" t="s">
        <v>268</v>
      </c>
      <c r="G191" s="6" t="s">
        <v>269</v>
      </c>
      <c r="H191" s="6" t="s">
        <v>431</v>
      </c>
      <c r="I191" s="6" t="s">
        <v>432</v>
      </c>
    </row>
    <row r="192" spans="1:17" ht="29" x14ac:dyDescent="0.35">
      <c r="A192" s="6" t="s">
        <v>266</v>
      </c>
      <c r="B192" s="6" t="s">
        <v>430</v>
      </c>
      <c r="C192" s="6">
        <v>12</v>
      </c>
      <c r="D192" s="6">
        <v>3</v>
      </c>
      <c r="E192" s="6">
        <v>5.5599999999999997E-2</v>
      </c>
      <c r="F192" s="6" t="s">
        <v>268</v>
      </c>
      <c r="G192" s="6" t="s">
        <v>269</v>
      </c>
      <c r="H192" s="6" t="s">
        <v>431</v>
      </c>
      <c r="I192" s="6" t="s">
        <v>432</v>
      </c>
    </row>
    <row r="193" spans="1:9" ht="29" x14ac:dyDescent="0.35">
      <c r="A193" s="6" t="s">
        <v>266</v>
      </c>
      <c r="B193" s="6" t="s">
        <v>430</v>
      </c>
      <c r="C193" s="6">
        <v>12</v>
      </c>
      <c r="D193" s="6">
        <v>4</v>
      </c>
      <c r="E193" s="6">
        <v>7.7799999999999994E-2</v>
      </c>
      <c r="F193" s="6" t="s">
        <v>268</v>
      </c>
      <c r="G193" s="6" t="s">
        <v>269</v>
      </c>
      <c r="H193" s="6" t="s">
        <v>431</v>
      </c>
      <c r="I193" s="6" t="s">
        <v>432</v>
      </c>
    </row>
    <row r="194" spans="1:9" ht="29" x14ac:dyDescent="0.35">
      <c r="A194" s="6" t="s">
        <v>266</v>
      </c>
      <c r="B194" s="6" t="s">
        <v>430</v>
      </c>
      <c r="C194" s="6">
        <v>12</v>
      </c>
      <c r="D194" s="6">
        <v>5</v>
      </c>
      <c r="E194" s="6">
        <v>0.1</v>
      </c>
      <c r="F194" s="6" t="s">
        <v>268</v>
      </c>
      <c r="G194" s="6" t="s">
        <v>269</v>
      </c>
      <c r="H194" s="6" t="s">
        <v>431</v>
      </c>
      <c r="I194" s="6" t="s">
        <v>432</v>
      </c>
    </row>
    <row r="195" spans="1:9" ht="29" x14ac:dyDescent="0.35">
      <c r="A195" s="6" t="s">
        <v>266</v>
      </c>
      <c r="B195" s="6" t="s">
        <v>430</v>
      </c>
      <c r="C195" s="6">
        <v>12</v>
      </c>
      <c r="D195" s="6">
        <v>6</v>
      </c>
      <c r="E195" s="6">
        <v>0.1222</v>
      </c>
      <c r="F195" s="6" t="s">
        <v>268</v>
      </c>
      <c r="G195" s="6" t="s">
        <v>269</v>
      </c>
      <c r="H195" s="6" t="s">
        <v>431</v>
      </c>
      <c r="I195" s="6" t="s">
        <v>432</v>
      </c>
    </row>
    <row r="196" spans="1:9" ht="29" x14ac:dyDescent="0.35">
      <c r="A196" s="6" t="s">
        <v>266</v>
      </c>
      <c r="B196" s="6" t="s">
        <v>430</v>
      </c>
      <c r="C196" s="6">
        <v>12</v>
      </c>
      <c r="D196" s="6">
        <v>7</v>
      </c>
      <c r="E196" s="6">
        <v>0.1333</v>
      </c>
      <c r="F196" s="6" t="s">
        <v>268</v>
      </c>
      <c r="G196" s="6" t="s">
        <v>269</v>
      </c>
      <c r="H196" s="6" t="s">
        <v>431</v>
      </c>
      <c r="I196" s="6" t="s">
        <v>432</v>
      </c>
    </row>
    <row r="197" spans="1:9" ht="29" x14ac:dyDescent="0.35">
      <c r="A197" s="6" t="s">
        <v>266</v>
      </c>
      <c r="B197" s="6" t="s">
        <v>430</v>
      </c>
      <c r="C197" s="6">
        <v>12</v>
      </c>
      <c r="D197" s="6">
        <v>8</v>
      </c>
      <c r="E197" s="6">
        <v>0.1333</v>
      </c>
      <c r="F197" s="6" t="s">
        <v>268</v>
      </c>
      <c r="G197" s="6" t="s">
        <v>269</v>
      </c>
      <c r="H197" s="6" t="s">
        <v>431</v>
      </c>
      <c r="I197" s="6" t="s">
        <v>432</v>
      </c>
    </row>
    <row r="198" spans="1:9" ht="29" x14ac:dyDescent="0.35">
      <c r="A198" s="6" t="s">
        <v>266</v>
      </c>
      <c r="B198" s="6" t="s">
        <v>430</v>
      </c>
      <c r="C198" s="6">
        <v>12</v>
      </c>
      <c r="D198" s="6">
        <v>9</v>
      </c>
      <c r="E198" s="6">
        <v>0.1222</v>
      </c>
      <c r="F198" s="6" t="s">
        <v>268</v>
      </c>
      <c r="G198" s="6" t="s">
        <v>269</v>
      </c>
      <c r="H198" s="6" t="s">
        <v>431</v>
      </c>
      <c r="I198" s="6" t="s">
        <v>432</v>
      </c>
    </row>
    <row r="199" spans="1:9" ht="29" x14ac:dyDescent="0.35">
      <c r="A199" s="6" t="s">
        <v>266</v>
      </c>
      <c r="B199" s="6" t="s">
        <v>430</v>
      </c>
      <c r="C199" s="6">
        <v>12</v>
      </c>
      <c r="D199" s="6">
        <v>10</v>
      </c>
      <c r="E199" s="6">
        <v>0.1</v>
      </c>
      <c r="F199" s="6" t="s">
        <v>268</v>
      </c>
      <c r="G199" s="6" t="s">
        <v>269</v>
      </c>
      <c r="H199" s="6" t="s">
        <v>431</v>
      </c>
      <c r="I199" s="6" t="s">
        <v>432</v>
      </c>
    </row>
    <row r="200" spans="1:9" ht="29" x14ac:dyDescent="0.35">
      <c r="A200" s="6" t="s">
        <v>266</v>
      </c>
      <c r="B200" s="6" t="s">
        <v>430</v>
      </c>
      <c r="C200" s="6">
        <v>12</v>
      </c>
      <c r="D200" s="6">
        <v>11</v>
      </c>
      <c r="E200" s="6">
        <v>7.7799999999999994E-2</v>
      </c>
      <c r="F200" s="6" t="s">
        <v>268</v>
      </c>
      <c r="G200" s="6" t="s">
        <v>269</v>
      </c>
      <c r="H200" s="6" t="s">
        <v>431</v>
      </c>
      <c r="I200" s="6" t="s">
        <v>432</v>
      </c>
    </row>
    <row r="201" spans="1:9" ht="29" x14ac:dyDescent="0.35">
      <c r="A201" s="6" t="s">
        <v>266</v>
      </c>
      <c r="B201" s="6" t="s">
        <v>430</v>
      </c>
      <c r="C201" s="6">
        <v>12</v>
      </c>
      <c r="D201" s="6">
        <v>12</v>
      </c>
      <c r="E201" s="6">
        <v>2.23E-2</v>
      </c>
      <c r="F201" s="6" t="s">
        <v>268</v>
      </c>
      <c r="G201" s="6" t="s">
        <v>269</v>
      </c>
      <c r="H201" s="6" t="s">
        <v>431</v>
      </c>
      <c r="I201" s="6" t="s">
        <v>432</v>
      </c>
    </row>
    <row r="202" spans="1:9" ht="29" x14ac:dyDescent="0.35">
      <c r="A202" s="6" t="s">
        <v>372</v>
      </c>
      <c r="B202" s="6" t="s">
        <v>433</v>
      </c>
      <c r="C202" s="6">
        <v>12</v>
      </c>
      <c r="D202" s="6">
        <v>1</v>
      </c>
      <c r="E202" s="6">
        <v>0.01</v>
      </c>
      <c r="F202" s="6" t="s">
        <v>268</v>
      </c>
      <c r="G202" s="6" t="s">
        <v>269</v>
      </c>
      <c r="H202" s="6" t="s">
        <v>431</v>
      </c>
      <c r="I202" s="6" t="s">
        <v>432</v>
      </c>
    </row>
    <row r="203" spans="1:9" ht="29" x14ac:dyDescent="0.35">
      <c r="A203" s="6" t="s">
        <v>372</v>
      </c>
      <c r="B203" s="6" t="s">
        <v>433</v>
      </c>
      <c r="C203" s="6">
        <v>12</v>
      </c>
      <c r="D203" s="6">
        <v>2</v>
      </c>
      <c r="E203" s="6">
        <v>0.02</v>
      </c>
      <c r="F203" s="6" t="s">
        <v>268</v>
      </c>
      <c r="G203" s="6" t="s">
        <v>269</v>
      </c>
      <c r="H203" s="6" t="s">
        <v>431</v>
      </c>
      <c r="I203" s="6" t="s">
        <v>432</v>
      </c>
    </row>
    <row r="204" spans="1:9" ht="29" x14ac:dyDescent="0.35">
      <c r="A204" s="6" t="s">
        <v>372</v>
      </c>
      <c r="B204" s="6" t="s">
        <v>433</v>
      </c>
      <c r="C204" s="6">
        <v>12</v>
      </c>
      <c r="D204" s="6">
        <v>3</v>
      </c>
      <c r="E204" s="6">
        <v>0.03</v>
      </c>
      <c r="F204" s="6" t="s">
        <v>268</v>
      </c>
      <c r="G204" s="6" t="s">
        <v>269</v>
      </c>
      <c r="H204" s="6" t="s">
        <v>431</v>
      </c>
      <c r="I204" s="6" t="s">
        <v>432</v>
      </c>
    </row>
    <row r="205" spans="1:9" ht="29" x14ac:dyDescent="0.35">
      <c r="A205" s="6" t="s">
        <v>372</v>
      </c>
      <c r="B205" s="6" t="s">
        <v>433</v>
      </c>
      <c r="C205" s="6">
        <v>12</v>
      </c>
      <c r="D205" s="6">
        <v>4</v>
      </c>
      <c r="E205" s="6">
        <v>0.05</v>
      </c>
      <c r="F205" s="6" t="s">
        <v>268</v>
      </c>
      <c r="G205" s="6" t="s">
        <v>269</v>
      </c>
      <c r="H205" s="6" t="s">
        <v>431</v>
      </c>
      <c r="I205" s="6" t="s">
        <v>432</v>
      </c>
    </row>
    <row r="206" spans="1:9" ht="29" x14ac:dyDescent="0.35">
      <c r="A206" s="6" t="s">
        <v>372</v>
      </c>
      <c r="B206" s="6" t="s">
        <v>433</v>
      </c>
      <c r="C206" s="6">
        <v>12</v>
      </c>
      <c r="D206" s="6">
        <v>5</v>
      </c>
      <c r="E206" s="6">
        <v>7.0000000000000007E-2</v>
      </c>
      <c r="F206" s="6" t="s">
        <v>268</v>
      </c>
      <c r="G206" s="6" t="s">
        <v>269</v>
      </c>
      <c r="H206" s="6" t="s">
        <v>431</v>
      </c>
      <c r="I206" s="6" t="s">
        <v>432</v>
      </c>
    </row>
    <row r="207" spans="1:9" ht="29" x14ac:dyDescent="0.35">
      <c r="A207" s="6" t="s">
        <v>372</v>
      </c>
      <c r="B207" s="6" t="s">
        <v>433</v>
      </c>
      <c r="C207" s="6">
        <v>12</v>
      </c>
      <c r="D207" s="6">
        <v>6</v>
      </c>
      <c r="E207" s="6">
        <v>0.09</v>
      </c>
      <c r="F207" s="6" t="s">
        <v>268</v>
      </c>
      <c r="G207" s="6" t="s">
        <v>269</v>
      </c>
      <c r="H207" s="6" t="s">
        <v>431</v>
      </c>
      <c r="I207" s="6" t="s">
        <v>432</v>
      </c>
    </row>
    <row r="208" spans="1:9" ht="29" x14ac:dyDescent="0.35">
      <c r="A208" s="6" t="s">
        <v>372</v>
      </c>
      <c r="B208" s="6" t="s">
        <v>433</v>
      </c>
      <c r="C208" s="6">
        <v>12</v>
      </c>
      <c r="D208" s="6">
        <v>7</v>
      </c>
      <c r="E208" s="6">
        <v>0.11</v>
      </c>
      <c r="F208" s="6" t="s">
        <v>268</v>
      </c>
      <c r="G208" s="6" t="s">
        <v>269</v>
      </c>
      <c r="H208" s="6" t="s">
        <v>431</v>
      </c>
      <c r="I208" s="6" t="s">
        <v>432</v>
      </c>
    </row>
    <row r="209" spans="1:9" ht="29" x14ac:dyDescent="0.35">
      <c r="A209" s="6" t="s">
        <v>372</v>
      </c>
      <c r="B209" s="6" t="s">
        <v>433</v>
      </c>
      <c r="C209" s="6">
        <v>12</v>
      </c>
      <c r="D209" s="6">
        <v>8</v>
      </c>
      <c r="E209" s="6">
        <v>0.12</v>
      </c>
      <c r="F209" s="6" t="s">
        <v>268</v>
      </c>
      <c r="G209" s="6" t="s">
        <v>269</v>
      </c>
      <c r="H209" s="6" t="s">
        <v>431</v>
      </c>
      <c r="I209" s="6" t="s">
        <v>432</v>
      </c>
    </row>
    <row r="210" spans="1:9" ht="29" x14ac:dyDescent="0.35">
      <c r="A210" s="6" t="s">
        <v>372</v>
      </c>
      <c r="B210" s="6" t="s">
        <v>433</v>
      </c>
      <c r="C210" s="6">
        <v>12</v>
      </c>
      <c r="D210" s="6">
        <v>9</v>
      </c>
      <c r="E210" s="6">
        <v>0.13</v>
      </c>
      <c r="F210" s="6" t="s">
        <v>268</v>
      </c>
      <c r="G210" s="6" t="s">
        <v>269</v>
      </c>
      <c r="H210" s="6" t="s">
        <v>431</v>
      </c>
      <c r="I210" s="6" t="s">
        <v>432</v>
      </c>
    </row>
    <row r="211" spans="1:9" ht="29" x14ac:dyDescent="0.35">
      <c r="A211" s="6" t="s">
        <v>372</v>
      </c>
      <c r="B211" s="6" t="s">
        <v>433</v>
      </c>
      <c r="C211" s="6">
        <v>12</v>
      </c>
      <c r="D211" s="6">
        <v>10</v>
      </c>
      <c r="E211" s="6">
        <v>0.14000000000000001</v>
      </c>
      <c r="F211" s="6" t="s">
        <v>268</v>
      </c>
      <c r="G211" s="6" t="s">
        <v>269</v>
      </c>
      <c r="H211" s="6" t="s">
        <v>431</v>
      </c>
      <c r="I211" s="6" t="s">
        <v>432</v>
      </c>
    </row>
    <row r="212" spans="1:9" ht="29" x14ac:dyDescent="0.35">
      <c r="A212" s="6" t="s">
        <v>372</v>
      </c>
      <c r="B212" s="6" t="s">
        <v>433</v>
      </c>
      <c r="C212" s="6">
        <v>12</v>
      </c>
      <c r="D212" s="6">
        <v>11</v>
      </c>
      <c r="E212" s="6">
        <v>0.12</v>
      </c>
      <c r="F212" s="6" t="s">
        <v>268</v>
      </c>
      <c r="G212" s="6" t="s">
        <v>269</v>
      </c>
      <c r="H212" s="6" t="s">
        <v>431</v>
      </c>
      <c r="I212" s="6" t="s">
        <v>432</v>
      </c>
    </row>
    <row r="213" spans="1:9" ht="29" x14ac:dyDescent="0.35">
      <c r="A213" s="6" t="s">
        <v>372</v>
      </c>
      <c r="B213" s="6" t="s">
        <v>433</v>
      </c>
      <c r="C213" s="6">
        <v>12</v>
      </c>
      <c r="D213" s="6">
        <v>12</v>
      </c>
      <c r="E213" s="6">
        <v>0.11</v>
      </c>
      <c r="F213" s="6" t="s">
        <v>268</v>
      </c>
      <c r="G213" s="6" t="s">
        <v>269</v>
      </c>
      <c r="H213" s="6" t="s">
        <v>431</v>
      </c>
      <c r="I213" s="6" t="s">
        <v>432</v>
      </c>
    </row>
    <row r="214" spans="1:9" ht="29" x14ac:dyDescent="0.35">
      <c r="A214" s="6" t="s">
        <v>308</v>
      </c>
      <c r="B214" s="6" t="s">
        <v>430</v>
      </c>
      <c r="C214" s="6">
        <v>12</v>
      </c>
      <c r="D214" s="6">
        <v>1</v>
      </c>
      <c r="E214" s="6">
        <v>2.2200000000000001E-2</v>
      </c>
      <c r="F214" s="6" t="s">
        <v>268</v>
      </c>
      <c r="G214" s="6" t="s">
        <v>309</v>
      </c>
      <c r="H214" s="6" t="s">
        <v>431</v>
      </c>
      <c r="I214" s="6" t="s">
        <v>434</v>
      </c>
    </row>
    <row r="215" spans="1:9" ht="29" x14ac:dyDescent="0.35">
      <c r="A215" s="6" t="s">
        <v>308</v>
      </c>
      <c r="B215" s="6" t="s">
        <v>430</v>
      </c>
      <c r="C215" s="6">
        <v>12</v>
      </c>
      <c r="D215" s="6">
        <v>2</v>
      </c>
      <c r="E215" s="6">
        <v>3.3300000000000003E-2</v>
      </c>
      <c r="F215" s="6" t="s">
        <v>268</v>
      </c>
      <c r="G215" s="6" t="s">
        <v>309</v>
      </c>
      <c r="H215" s="6" t="s">
        <v>431</v>
      </c>
      <c r="I215" s="6" t="s">
        <v>434</v>
      </c>
    </row>
    <row r="216" spans="1:9" ht="29" x14ac:dyDescent="0.35">
      <c r="A216" s="6" t="s">
        <v>308</v>
      </c>
      <c r="B216" s="6" t="s">
        <v>430</v>
      </c>
      <c r="C216" s="6">
        <v>12</v>
      </c>
      <c r="D216" s="6">
        <v>3</v>
      </c>
      <c r="E216" s="6">
        <v>5.5599999999999997E-2</v>
      </c>
      <c r="F216" s="6" t="s">
        <v>268</v>
      </c>
      <c r="G216" s="6" t="s">
        <v>309</v>
      </c>
      <c r="H216" s="6" t="s">
        <v>431</v>
      </c>
      <c r="I216" s="6" t="s">
        <v>434</v>
      </c>
    </row>
    <row r="217" spans="1:9" ht="29" x14ac:dyDescent="0.35">
      <c r="A217" s="6" t="s">
        <v>308</v>
      </c>
      <c r="B217" s="6" t="s">
        <v>430</v>
      </c>
      <c r="C217" s="6">
        <v>12</v>
      </c>
      <c r="D217" s="6">
        <v>4</v>
      </c>
      <c r="E217" s="6">
        <v>7.7799999999999994E-2</v>
      </c>
      <c r="F217" s="6" t="s">
        <v>268</v>
      </c>
      <c r="G217" s="6" t="s">
        <v>309</v>
      </c>
      <c r="H217" s="6" t="s">
        <v>431</v>
      </c>
      <c r="I217" s="6" t="s">
        <v>434</v>
      </c>
    </row>
    <row r="218" spans="1:9" ht="29" x14ac:dyDescent="0.35">
      <c r="A218" s="6" t="s">
        <v>308</v>
      </c>
      <c r="B218" s="6" t="s">
        <v>430</v>
      </c>
      <c r="C218" s="6">
        <v>12</v>
      </c>
      <c r="D218" s="6">
        <v>5</v>
      </c>
      <c r="E218" s="6">
        <v>0.1</v>
      </c>
      <c r="F218" s="6" t="s">
        <v>268</v>
      </c>
      <c r="G218" s="6" t="s">
        <v>309</v>
      </c>
      <c r="H218" s="6" t="s">
        <v>431</v>
      </c>
      <c r="I218" s="6" t="s">
        <v>434</v>
      </c>
    </row>
    <row r="219" spans="1:9" ht="29" x14ac:dyDescent="0.35">
      <c r="A219" s="6" t="s">
        <v>308</v>
      </c>
      <c r="B219" s="6" t="s">
        <v>430</v>
      </c>
      <c r="C219" s="6">
        <v>12</v>
      </c>
      <c r="D219" s="6">
        <v>6</v>
      </c>
      <c r="E219" s="6">
        <v>0.1222</v>
      </c>
      <c r="F219" s="6" t="s">
        <v>268</v>
      </c>
      <c r="G219" s="6" t="s">
        <v>309</v>
      </c>
      <c r="H219" s="6" t="s">
        <v>431</v>
      </c>
      <c r="I219" s="6" t="s">
        <v>434</v>
      </c>
    </row>
    <row r="220" spans="1:9" ht="29" x14ac:dyDescent="0.35">
      <c r="A220" s="6" t="s">
        <v>308</v>
      </c>
      <c r="B220" s="6" t="s">
        <v>430</v>
      </c>
      <c r="C220" s="6">
        <v>12</v>
      </c>
      <c r="D220" s="6">
        <v>7</v>
      </c>
      <c r="E220" s="6">
        <v>0.1333</v>
      </c>
      <c r="F220" s="6" t="s">
        <v>268</v>
      </c>
      <c r="G220" s="6" t="s">
        <v>309</v>
      </c>
      <c r="H220" s="6" t="s">
        <v>431</v>
      </c>
      <c r="I220" s="6" t="s">
        <v>434</v>
      </c>
    </row>
    <row r="221" spans="1:9" ht="29" x14ac:dyDescent="0.35">
      <c r="A221" s="6" t="s">
        <v>308</v>
      </c>
      <c r="B221" s="6" t="s">
        <v>430</v>
      </c>
      <c r="C221" s="6">
        <v>12</v>
      </c>
      <c r="D221" s="6">
        <v>8</v>
      </c>
      <c r="E221" s="6">
        <v>0.1333</v>
      </c>
      <c r="F221" s="6" t="s">
        <v>268</v>
      </c>
      <c r="G221" s="6" t="s">
        <v>309</v>
      </c>
      <c r="H221" s="6" t="s">
        <v>431</v>
      </c>
      <c r="I221" s="6" t="s">
        <v>434</v>
      </c>
    </row>
    <row r="222" spans="1:9" ht="29" x14ac:dyDescent="0.35">
      <c r="A222" s="6" t="s">
        <v>308</v>
      </c>
      <c r="B222" s="6" t="s">
        <v>430</v>
      </c>
      <c r="C222" s="6">
        <v>12</v>
      </c>
      <c r="D222" s="6">
        <v>9</v>
      </c>
      <c r="E222" s="6">
        <v>0.1222</v>
      </c>
      <c r="F222" s="6" t="s">
        <v>268</v>
      </c>
      <c r="G222" s="6" t="s">
        <v>309</v>
      </c>
      <c r="H222" s="6" t="s">
        <v>431</v>
      </c>
      <c r="I222" s="6" t="s">
        <v>434</v>
      </c>
    </row>
    <row r="223" spans="1:9" ht="29" x14ac:dyDescent="0.35">
      <c r="A223" s="6" t="s">
        <v>308</v>
      </c>
      <c r="B223" s="6" t="s">
        <v>430</v>
      </c>
      <c r="C223" s="6">
        <v>12</v>
      </c>
      <c r="D223" s="6">
        <v>10</v>
      </c>
      <c r="E223" s="6">
        <v>0.1</v>
      </c>
      <c r="F223" s="6" t="s">
        <v>268</v>
      </c>
      <c r="G223" s="6" t="s">
        <v>309</v>
      </c>
      <c r="H223" s="6" t="s">
        <v>431</v>
      </c>
      <c r="I223" s="6" t="s">
        <v>434</v>
      </c>
    </row>
    <row r="224" spans="1:9" ht="29" x14ac:dyDescent="0.35">
      <c r="A224" s="6" t="s">
        <v>308</v>
      </c>
      <c r="B224" s="6" t="s">
        <v>430</v>
      </c>
      <c r="C224" s="6">
        <v>12</v>
      </c>
      <c r="D224" s="6">
        <v>11</v>
      </c>
      <c r="E224" s="6">
        <v>7.7799999999999994E-2</v>
      </c>
      <c r="F224" s="6" t="s">
        <v>268</v>
      </c>
      <c r="G224" s="6" t="s">
        <v>309</v>
      </c>
      <c r="H224" s="6" t="s">
        <v>431</v>
      </c>
      <c r="I224" s="6" t="s">
        <v>434</v>
      </c>
    </row>
    <row r="225" spans="1:9" ht="29" x14ac:dyDescent="0.35">
      <c r="A225" s="6" t="s">
        <v>308</v>
      </c>
      <c r="B225" s="6" t="s">
        <v>430</v>
      </c>
      <c r="C225" s="6">
        <v>12</v>
      </c>
      <c r="D225" s="6">
        <v>12</v>
      </c>
      <c r="E225" s="6">
        <v>2.23E-2</v>
      </c>
      <c r="F225" s="6" t="s">
        <v>268</v>
      </c>
      <c r="G225" s="6" t="s">
        <v>309</v>
      </c>
      <c r="H225" s="6" t="s">
        <v>431</v>
      </c>
      <c r="I225" s="6" t="s">
        <v>434</v>
      </c>
    </row>
    <row r="226" spans="1:9" ht="29" x14ac:dyDescent="0.35">
      <c r="A226" s="6" t="s">
        <v>400</v>
      </c>
      <c r="B226" s="6" t="s">
        <v>433</v>
      </c>
      <c r="C226" s="6">
        <v>12</v>
      </c>
      <c r="D226" s="6">
        <v>1</v>
      </c>
      <c r="E226" s="6">
        <v>0.01</v>
      </c>
      <c r="F226" s="6" t="s">
        <v>268</v>
      </c>
      <c r="G226" s="6" t="s">
        <v>309</v>
      </c>
      <c r="H226" s="6" t="s">
        <v>431</v>
      </c>
      <c r="I226" s="6" t="s">
        <v>434</v>
      </c>
    </row>
    <row r="227" spans="1:9" ht="29" x14ac:dyDescent="0.35">
      <c r="A227" s="6" t="s">
        <v>400</v>
      </c>
      <c r="B227" s="6" t="s">
        <v>433</v>
      </c>
      <c r="C227" s="6">
        <v>12</v>
      </c>
      <c r="D227" s="6">
        <v>2</v>
      </c>
      <c r="E227" s="6">
        <v>0.02</v>
      </c>
      <c r="F227" s="6" t="s">
        <v>268</v>
      </c>
      <c r="G227" s="6" t="s">
        <v>309</v>
      </c>
      <c r="H227" s="6" t="s">
        <v>431</v>
      </c>
      <c r="I227" s="6" t="s">
        <v>434</v>
      </c>
    </row>
    <row r="228" spans="1:9" ht="29" x14ac:dyDescent="0.35">
      <c r="A228" s="6" t="s">
        <v>400</v>
      </c>
      <c r="B228" s="6" t="s">
        <v>433</v>
      </c>
      <c r="C228" s="6">
        <v>12</v>
      </c>
      <c r="D228" s="6">
        <v>3</v>
      </c>
      <c r="E228" s="6">
        <v>0.03</v>
      </c>
      <c r="F228" s="6" t="s">
        <v>268</v>
      </c>
      <c r="G228" s="6" t="s">
        <v>309</v>
      </c>
      <c r="H228" s="6" t="s">
        <v>431</v>
      </c>
      <c r="I228" s="6" t="s">
        <v>434</v>
      </c>
    </row>
    <row r="229" spans="1:9" ht="29" x14ac:dyDescent="0.35">
      <c r="A229" s="6" t="s">
        <v>400</v>
      </c>
      <c r="B229" s="6" t="s">
        <v>433</v>
      </c>
      <c r="C229" s="6">
        <v>12</v>
      </c>
      <c r="D229" s="6">
        <v>4</v>
      </c>
      <c r="E229" s="6">
        <v>0.05</v>
      </c>
      <c r="F229" s="6" t="s">
        <v>268</v>
      </c>
      <c r="G229" s="6" t="s">
        <v>309</v>
      </c>
      <c r="H229" s="6" t="s">
        <v>431</v>
      </c>
      <c r="I229" s="6" t="s">
        <v>434</v>
      </c>
    </row>
    <row r="230" spans="1:9" ht="29" x14ac:dyDescent="0.35">
      <c r="A230" s="6" t="s">
        <v>400</v>
      </c>
      <c r="B230" s="6" t="s">
        <v>433</v>
      </c>
      <c r="C230" s="6">
        <v>12</v>
      </c>
      <c r="D230" s="6">
        <v>5</v>
      </c>
      <c r="E230" s="6">
        <v>7.0000000000000007E-2</v>
      </c>
      <c r="F230" s="6" t="s">
        <v>268</v>
      </c>
      <c r="G230" s="6" t="s">
        <v>309</v>
      </c>
      <c r="H230" s="6" t="s">
        <v>431</v>
      </c>
      <c r="I230" s="6" t="s">
        <v>434</v>
      </c>
    </row>
    <row r="231" spans="1:9" ht="29" x14ac:dyDescent="0.35">
      <c r="A231" s="6" t="s">
        <v>400</v>
      </c>
      <c r="B231" s="6" t="s">
        <v>433</v>
      </c>
      <c r="C231" s="6">
        <v>12</v>
      </c>
      <c r="D231" s="6">
        <v>6</v>
      </c>
      <c r="E231" s="6">
        <v>0.09</v>
      </c>
      <c r="F231" s="6" t="s">
        <v>268</v>
      </c>
      <c r="G231" s="6" t="s">
        <v>309</v>
      </c>
      <c r="H231" s="6" t="s">
        <v>431</v>
      </c>
      <c r="I231" s="6" t="s">
        <v>434</v>
      </c>
    </row>
    <row r="232" spans="1:9" ht="29" x14ac:dyDescent="0.35">
      <c r="A232" s="6" t="s">
        <v>400</v>
      </c>
      <c r="B232" s="6" t="s">
        <v>433</v>
      </c>
      <c r="C232" s="6">
        <v>12</v>
      </c>
      <c r="D232" s="6">
        <v>7</v>
      </c>
      <c r="E232" s="6">
        <v>0.11</v>
      </c>
      <c r="F232" s="6" t="s">
        <v>268</v>
      </c>
      <c r="G232" s="6" t="s">
        <v>309</v>
      </c>
      <c r="H232" s="6" t="s">
        <v>431</v>
      </c>
      <c r="I232" s="6" t="s">
        <v>434</v>
      </c>
    </row>
    <row r="233" spans="1:9" ht="29" x14ac:dyDescent="0.35">
      <c r="A233" s="6" t="s">
        <v>400</v>
      </c>
      <c r="B233" s="6" t="s">
        <v>433</v>
      </c>
      <c r="C233" s="6">
        <v>12</v>
      </c>
      <c r="D233" s="6">
        <v>8</v>
      </c>
      <c r="E233" s="6">
        <v>0.12</v>
      </c>
      <c r="F233" s="6" t="s">
        <v>268</v>
      </c>
      <c r="G233" s="6" t="s">
        <v>309</v>
      </c>
      <c r="H233" s="6" t="s">
        <v>431</v>
      </c>
      <c r="I233" s="6" t="s">
        <v>434</v>
      </c>
    </row>
    <row r="234" spans="1:9" ht="29" x14ac:dyDescent="0.35">
      <c r="A234" s="6" t="s">
        <v>400</v>
      </c>
      <c r="B234" s="6" t="s">
        <v>433</v>
      </c>
      <c r="C234" s="6">
        <v>12</v>
      </c>
      <c r="D234" s="6">
        <v>9</v>
      </c>
      <c r="E234" s="6">
        <v>0.13</v>
      </c>
      <c r="F234" s="6" t="s">
        <v>268</v>
      </c>
      <c r="G234" s="6" t="s">
        <v>309</v>
      </c>
      <c r="H234" s="6" t="s">
        <v>431</v>
      </c>
      <c r="I234" s="6" t="s">
        <v>434</v>
      </c>
    </row>
    <row r="235" spans="1:9" ht="29" x14ac:dyDescent="0.35">
      <c r="A235" s="6" t="s">
        <v>400</v>
      </c>
      <c r="B235" s="6" t="s">
        <v>433</v>
      </c>
      <c r="C235" s="6">
        <v>12</v>
      </c>
      <c r="D235" s="6">
        <v>10</v>
      </c>
      <c r="E235" s="6">
        <v>0.14000000000000001</v>
      </c>
      <c r="F235" s="6" t="s">
        <v>268</v>
      </c>
      <c r="G235" s="6" t="s">
        <v>309</v>
      </c>
      <c r="H235" s="6" t="s">
        <v>431</v>
      </c>
      <c r="I235" s="6" t="s">
        <v>434</v>
      </c>
    </row>
    <row r="236" spans="1:9" ht="29" x14ac:dyDescent="0.35">
      <c r="A236" s="6" t="s">
        <v>400</v>
      </c>
      <c r="B236" s="6" t="s">
        <v>433</v>
      </c>
      <c r="C236" s="6">
        <v>12</v>
      </c>
      <c r="D236" s="6">
        <v>11</v>
      </c>
      <c r="E236" s="6">
        <v>0.12</v>
      </c>
      <c r="F236" s="6" t="s">
        <v>268</v>
      </c>
      <c r="G236" s="6" t="s">
        <v>309</v>
      </c>
      <c r="H236" s="6" t="s">
        <v>431</v>
      </c>
      <c r="I236" s="6" t="s">
        <v>434</v>
      </c>
    </row>
    <row r="237" spans="1:9" ht="29" x14ac:dyDescent="0.35">
      <c r="A237" s="6" t="s">
        <v>400</v>
      </c>
      <c r="B237" s="6" t="s">
        <v>433</v>
      </c>
      <c r="C237" s="6">
        <v>12</v>
      </c>
      <c r="D237" s="6">
        <v>12</v>
      </c>
      <c r="E237" s="6">
        <v>0.11</v>
      </c>
      <c r="F237" s="6" t="s">
        <v>268</v>
      </c>
      <c r="G237" s="6" t="s">
        <v>309</v>
      </c>
      <c r="H237" s="6" t="s">
        <v>431</v>
      </c>
      <c r="I237" s="6" t="s">
        <v>434</v>
      </c>
    </row>
    <row r="238" spans="1:9" ht="29" x14ac:dyDescent="0.35">
      <c r="A238" s="6" t="s">
        <v>334</v>
      </c>
      <c r="B238" s="6" t="s">
        <v>430</v>
      </c>
      <c r="C238" s="6">
        <v>12</v>
      </c>
      <c r="D238" s="6">
        <v>1</v>
      </c>
      <c r="E238" s="6">
        <v>2.2200000000000001E-2</v>
      </c>
      <c r="F238" s="6" t="s">
        <v>268</v>
      </c>
      <c r="G238" s="6" t="s">
        <v>335</v>
      </c>
      <c r="H238" s="6" t="s">
        <v>431</v>
      </c>
      <c r="I238" s="6" t="s">
        <v>435</v>
      </c>
    </row>
    <row r="239" spans="1:9" ht="29" x14ac:dyDescent="0.35">
      <c r="A239" s="6" t="s">
        <v>334</v>
      </c>
      <c r="B239" s="6" t="s">
        <v>430</v>
      </c>
      <c r="C239" s="6">
        <v>12</v>
      </c>
      <c r="D239" s="6">
        <v>2</v>
      </c>
      <c r="E239" s="6">
        <v>3.3300000000000003E-2</v>
      </c>
      <c r="F239" s="6" t="s">
        <v>268</v>
      </c>
      <c r="G239" s="6" t="s">
        <v>335</v>
      </c>
      <c r="H239" s="6" t="s">
        <v>431</v>
      </c>
      <c r="I239" s="6" t="s">
        <v>435</v>
      </c>
    </row>
    <row r="240" spans="1:9" ht="29" x14ac:dyDescent="0.35">
      <c r="A240" s="6" t="s">
        <v>334</v>
      </c>
      <c r="B240" s="6" t="s">
        <v>430</v>
      </c>
      <c r="C240" s="6">
        <v>12</v>
      </c>
      <c r="D240" s="6">
        <v>3</v>
      </c>
      <c r="E240" s="6">
        <v>5.5599999999999997E-2</v>
      </c>
      <c r="F240" s="6" t="s">
        <v>268</v>
      </c>
      <c r="G240" s="6" t="s">
        <v>335</v>
      </c>
      <c r="H240" s="6" t="s">
        <v>431</v>
      </c>
      <c r="I240" s="6" t="s">
        <v>435</v>
      </c>
    </row>
    <row r="241" spans="1:9" ht="29" x14ac:dyDescent="0.35">
      <c r="A241" s="6" t="s">
        <v>334</v>
      </c>
      <c r="B241" s="6" t="s">
        <v>430</v>
      </c>
      <c r="C241" s="6">
        <v>12</v>
      </c>
      <c r="D241" s="6">
        <v>4</v>
      </c>
      <c r="E241" s="6">
        <v>7.7799999999999994E-2</v>
      </c>
      <c r="F241" s="6" t="s">
        <v>268</v>
      </c>
      <c r="G241" s="6" t="s">
        <v>335</v>
      </c>
      <c r="H241" s="6" t="s">
        <v>431</v>
      </c>
      <c r="I241" s="6" t="s">
        <v>435</v>
      </c>
    </row>
    <row r="242" spans="1:9" ht="29" x14ac:dyDescent="0.35">
      <c r="A242" s="6" t="s">
        <v>334</v>
      </c>
      <c r="B242" s="6" t="s">
        <v>430</v>
      </c>
      <c r="C242" s="6">
        <v>12</v>
      </c>
      <c r="D242" s="6">
        <v>5</v>
      </c>
      <c r="E242" s="6">
        <v>0.1</v>
      </c>
      <c r="F242" s="6" t="s">
        <v>268</v>
      </c>
      <c r="G242" s="6" t="s">
        <v>335</v>
      </c>
      <c r="H242" s="6" t="s">
        <v>431</v>
      </c>
      <c r="I242" s="6" t="s">
        <v>435</v>
      </c>
    </row>
    <row r="243" spans="1:9" ht="29" x14ac:dyDescent="0.35">
      <c r="A243" s="6" t="s">
        <v>334</v>
      </c>
      <c r="B243" s="6" t="s">
        <v>430</v>
      </c>
      <c r="C243" s="6">
        <v>12</v>
      </c>
      <c r="D243" s="6">
        <v>6</v>
      </c>
      <c r="E243" s="6">
        <v>0.1222</v>
      </c>
      <c r="F243" s="6" t="s">
        <v>268</v>
      </c>
      <c r="G243" s="6" t="s">
        <v>335</v>
      </c>
      <c r="H243" s="6" t="s">
        <v>431</v>
      </c>
      <c r="I243" s="6" t="s">
        <v>435</v>
      </c>
    </row>
    <row r="244" spans="1:9" ht="29" x14ac:dyDescent="0.35">
      <c r="A244" s="6" t="s">
        <v>334</v>
      </c>
      <c r="B244" s="6" t="s">
        <v>430</v>
      </c>
      <c r="C244" s="6">
        <v>12</v>
      </c>
      <c r="D244" s="6">
        <v>7</v>
      </c>
      <c r="E244" s="6">
        <v>0.1333</v>
      </c>
      <c r="F244" s="6" t="s">
        <v>268</v>
      </c>
      <c r="G244" s="6" t="s">
        <v>335</v>
      </c>
      <c r="H244" s="6" t="s">
        <v>431</v>
      </c>
      <c r="I244" s="6" t="s">
        <v>435</v>
      </c>
    </row>
    <row r="245" spans="1:9" ht="29" x14ac:dyDescent="0.35">
      <c r="A245" s="6" t="s">
        <v>334</v>
      </c>
      <c r="B245" s="6" t="s">
        <v>430</v>
      </c>
      <c r="C245" s="6">
        <v>12</v>
      </c>
      <c r="D245" s="6">
        <v>8</v>
      </c>
      <c r="E245" s="6">
        <v>0.1333</v>
      </c>
      <c r="F245" s="6" t="s">
        <v>268</v>
      </c>
      <c r="G245" s="6" t="s">
        <v>335</v>
      </c>
      <c r="H245" s="6" t="s">
        <v>431</v>
      </c>
      <c r="I245" s="6" t="s">
        <v>435</v>
      </c>
    </row>
    <row r="246" spans="1:9" ht="29" x14ac:dyDescent="0.35">
      <c r="A246" s="6" t="s">
        <v>334</v>
      </c>
      <c r="B246" s="6" t="s">
        <v>430</v>
      </c>
      <c r="C246" s="6">
        <v>12</v>
      </c>
      <c r="D246" s="6">
        <v>9</v>
      </c>
      <c r="E246" s="6">
        <v>0.1222</v>
      </c>
      <c r="F246" s="6" t="s">
        <v>268</v>
      </c>
      <c r="G246" s="6" t="s">
        <v>335</v>
      </c>
      <c r="H246" s="6" t="s">
        <v>431</v>
      </c>
      <c r="I246" s="6" t="s">
        <v>435</v>
      </c>
    </row>
    <row r="247" spans="1:9" ht="29" x14ac:dyDescent="0.35">
      <c r="A247" s="6" t="s">
        <v>334</v>
      </c>
      <c r="B247" s="6" t="s">
        <v>430</v>
      </c>
      <c r="C247" s="6">
        <v>12</v>
      </c>
      <c r="D247" s="6">
        <v>10</v>
      </c>
      <c r="E247" s="6">
        <v>0.1</v>
      </c>
      <c r="F247" s="6" t="s">
        <v>268</v>
      </c>
      <c r="G247" s="6" t="s">
        <v>335</v>
      </c>
      <c r="H247" s="6" t="s">
        <v>431</v>
      </c>
      <c r="I247" s="6" t="s">
        <v>435</v>
      </c>
    </row>
    <row r="248" spans="1:9" ht="29" x14ac:dyDescent="0.35">
      <c r="A248" s="6" t="s">
        <v>334</v>
      </c>
      <c r="B248" s="6" t="s">
        <v>430</v>
      </c>
      <c r="C248" s="6">
        <v>12</v>
      </c>
      <c r="D248" s="6">
        <v>11</v>
      </c>
      <c r="E248" s="6">
        <v>7.7799999999999994E-2</v>
      </c>
      <c r="F248" s="6" t="s">
        <v>268</v>
      </c>
      <c r="G248" s="6" t="s">
        <v>335</v>
      </c>
      <c r="H248" s="6" t="s">
        <v>431</v>
      </c>
      <c r="I248" s="6" t="s">
        <v>435</v>
      </c>
    </row>
    <row r="249" spans="1:9" ht="29" x14ac:dyDescent="0.35">
      <c r="A249" s="6" t="s">
        <v>334</v>
      </c>
      <c r="B249" s="6" t="s">
        <v>430</v>
      </c>
      <c r="C249" s="6">
        <v>12</v>
      </c>
      <c r="D249" s="6">
        <v>12</v>
      </c>
      <c r="E249" s="6">
        <v>2.23E-2</v>
      </c>
      <c r="F249" s="6" t="s">
        <v>268</v>
      </c>
      <c r="G249" s="6" t="s">
        <v>335</v>
      </c>
      <c r="H249" s="6" t="s">
        <v>431</v>
      </c>
      <c r="I249" s="6" t="s">
        <v>435</v>
      </c>
    </row>
    <row r="250" spans="1:9" ht="29" x14ac:dyDescent="0.35">
      <c r="A250" s="6" t="s">
        <v>413</v>
      </c>
      <c r="B250" s="6" t="s">
        <v>433</v>
      </c>
      <c r="C250" s="6">
        <v>12</v>
      </c>
      <c r="D250" s="6">
        <v>1</v>
      </c>
      <c r="E250" s="6">
        <v>0.01</v>
      </c>
      <c r="F250" s="6" t="s">
        <v>268</v>
      </c>
      <c r="G250" s="6" t="s">
        <v>335</v>
      </c>
      <c r="H250" s="6" t="s">
        <v>431</v>
      </c>
      <c r="I250" s="6" t="s">
        <v>435</v>
      </c>
    </row>
    <row r="251" spans="1:9" ht="29" x14ac:dyDescent="0.35">
      <c r="A251" s="6" t="s">
        <v>413</v>
      </c>
      <c r="B251" s="6" t="s">
        <v>433</v>
      </c>
      <c r="C251" s="6">
        <v>12</v>
      </c>
      <c r="D251" s="6">
        <v>2</v>
      </c>
      <c r="E251" s="6">
        <v>0.02</v>
      </c>
      <c r="F251" s="6" t="s">
        <v>268</v>
      </c>
      <c r="G251" s="6" t="s">
        <v>335</v>
      </c>
      <c r="H251" s="6" t="s">
        <v>431</v>
      </c>
      <c r="I251" s="6" t="s">
        <v>435</v>
      </c>
    </row>
    <row r="252" spans="1:9" ht="29" x14ac:dyDescent="0.35">
      <c r="A252" s="6" t="s">
        <v>413</v>
      </c>
      <c r="B252" s="6" t="s">
        <v>433</v>
      </c>
      <c r="C252" s="6">
        <v>12</v>
      </c>
      <c r="D252" s="6">
        <v>3</v>
      </c>
      <c r="E252" s="6">
        <v>0.03</v>
      </c>
      <c r="F252" s="6" t="s">
        <v>268</v>
      </c>
      <c r="G252" s="6" t="s">
        <v>335</v>
      </c>
      <c r="H252" s="6" t="s">
        <v>431</v>
      </c>
      <c r="I252" s="6" t="s">
        <v>435</v>
      </c>
    </row>
    <row r="253" spans="1:9" ht="29" x14ac:dyDescent="0.35">
      <c r="A253" s="6" t="s">
        <v>413</v>
      </c>
      <c r="B253" s="6" t="s">
        <v>433</v>
      </c>
      <c r="C253" s="6">
        <v>12</v>
      </c>
      <c r="D253" s="6">
        <v>4</v>
      </c>
      <c r="E253" s="6">
        <v>0.05</v>
      </c>
      <c r="F253" s="6" t="s">
        <v>268</v>
      </c>
      <c r="G253" s="6" t="s">
        <v>335</v>
      </c>
      <c r="H253" s="6" t="s">
        <v>431</v>
      </c>
      <c r="I253" s="6" t="s">
        <v>435</v>
      </c>
    </row>
    <row r="254" spans="1:9" ht="29" x14ac:dyDescent="0.35">
      <c r="A254" s="6" t="s">
        <v>413</v>
      </c>
      <c r="B254" s="6" t="s">
        <v>433</v>
      </c>
      <c r="C254" s="6">
        <v>12</v>
      </c>
      <c r="D254" s="6">
        <v>5</v>
      </c>
      <c r="E254" s="6">
        <v>7.0000000000000007E-2</v>
      </c>
      <c r="F254" s="6" t="s">
        <v>268</v>
      </c>
      <c r="G254" s="6" t="s">
        <v>335</v>
      </c>
      <c r="H254" s="6" t="s">
        <v>431</v>
      </c>
      <c r="I254" s="6" t="s">
        <v>435</v>
      </c>
    </row>
    <row r="255" spans="1:9" ht="29" x14ac:dyDescent="0.35">
      <c r="A255" s="6" t="s">
        <v>413</v>
      </c>
      <c r="B255" s="6" t="s">
        <v>433</v>
      </c>
      <c r="C255" s="6">
        <v>12</v>
      </c>
      <c r="D255" s="6">
        <v>6</v>
      </c>
      <c r="E255" s="6">
        <v>0.09</v>
      </c>
      <c r="F255" s="6" t="s">
        <v>268</v>
      </c>
      <c r="G255" s="6" t="s">
        <v>335</v>
      </c>
      <c r="H255" s="6" t="s">
        <v>431</v>
      </c>
      <c r="I255" s="6" t="s">
        <v>435</v>
      </c>
    </row>
    <row r="256" spans="1:9" ht="29" x14ac:dyDescent="0.35">
      <c r="A256" s="6" t="s">
        <v>413</v>
      </c>
      <c r="B256" s="6" t="s">
        <v>433</v>
      </c>
      <c r="C256" s="6">
        <v>12</v>
      </c>
      <c r="D256" s="6">
        <v>7</v>
      </c>
      <c r="E256" s="6">
        <v>0.11</v>
      </c>
      <c r="F256" s="6" t="s">
        <v>268</v>
      </c>
      <c r="G256" s="6" t="s">
        <v>335</v>
      </c>
      <c r="H256" s="6" t="s">
        <v>431</v>
      </c>
      <c r="I256" s="6" t="s">
        <v>435</v>
      </c>
    </row>
    <row r="257" spans="1:10" ht="29" x14ac:dyDescent="0.35">
      <c r="A257" s="6" t="s">
        <v>413</v>
      </c>
      <c r="B257" s="6" t="s">
        <v>433</v>
      </c>
      <c r="C257" s="6">
        <v>12</v>
      </c>
      <c r="D257" s="6">
        <v>8</v>
      </c>
      <c r="E257" s="6">
        <v>0.12</v>
      </c>
      <c r="F257" s="6" t="s">
        <v>268</v>
      </c>
      <c r="G257" s="6" t="s">
        <v>335</v>
      </c>
      <c r="H257" s="6" t="s">
        <v>431</v>
      </c>
      <c r="I257" s="6" t="s">
        <v>435</v>
      </c>
    </row>
    <row r="258" spans="1:10" ht="29" x14ac:dyDescent="0.35">
      <c r="A258" s="6" t="s">
        <v>413</v>
      </c>
      <c r="B258" s="6" t="s">
        <v>433</v>
      </c>
      <c r="C258" s="6">
        <v>12</v>
      </c>
      <c r="D258" s="6">
        <v>9</v>
      </c>
      <c r="E258" s="6">
        <v>0.13</v>
      </c>
      <c r="F258" s="6" t="s">
        <v>268</v>
      </c>
      <c r="G258" s="6" t="s">
        <v>335</v>
      </c>
      <c r="H258" s="6" t="s">
        <v>431</v>
      </c>
      <c r="I258" s="6" t="s">
        <v>435</v>
      </c>
    </row>
    <row r="259" spans="1:10" ht="29" x14ac:dyDescent="0.35">
      <c r="A259" s="6" t="s">
        <v>413</v>
      </c>
      <c r="B259" s="6" t="s">
        <v>433</v>
      </c>
      <c r="C259" s="6">
        <v>12</v>
      </c>
      <c r="D259" s="6">
        <v>10</v>
      </c>
      <c r="E259" s="6">
        <v>0.14000000000000001</v>
      </c>
      <c r="F259" s="6" t="s">
        <v>268</v>
      </c>
      <c r="G259" s="6" t="s">
        <v>335</v>
      </c>
      <c r="H259" s="6" t="s">
        <v>431</v>
      </c>
      <c r="I259" s="6" t="s">
        <v>435</v>
      </c>
    </row>
    <row r="260" spans="1:10" ht="29" x14ac:dyDescent="0.35">
      <c r="A260" s="6" t="s">
        <v>413</v>
      </c>
      <c r="B260" s="6" t="s">
        <v>433</v>
      </c>
      <c r="C260" s="6">
        <v>12</v>
      </c>
      <c r="D260" s="6">
        <v>11</v>
      </c>
      <c r="E260" s="6">
        <v>0.12</v>
      </c>
      <c r="F260" s="6" t="s">
        <v>268</v>
      </c>
      <c r="G260" s="6" t="s">
        <v>335</v>
      </c>
      <c r="H260" s="6" t="s">
        <v>431</v>
      </c>
      <c r="I260" s="6" t="s">
        <v>435</v>
      </c>
    </row>
    <row r="261" spans="1:10" ht="29" x14ac:dyDescent="0.35">
      <c r="A261" s="6" t="s">
        <v>413</v>
      </c>
      <c r="B261" s="6" t="s">
        <v>433</v>
      </c>
      <c r="C261" s="6">
        <v>12</v>
      </c>
      <c r="D261" s="6">
        <v>12</v>
      </c>
      <c r="E261" s="6">
        <v>0.11</v>
      </c>
      <c r="F261" s="6" t="s">
        <v>268</v>
      </c>
      <c r="G261" s="6" t="s">
        <v>335</v>
      </c>
      <c r="H261" s="6" t="s">
        <v>431</v>
      </c>
      <c r="I261" s="6" t="s">
        <v>435</v>
      </c>
    </row>
    <row r="263" spans="1:10" ht="15.5" x14ac:dyDescent="0.35">
      <c r="A263" s="4" t="s">
        <v>436</v>
      </c>
    </row>
    <row r="264" spans="1:10" ht="43.5" x14ac:dyDescent="0.35">
      <c r="A264" s="5" t="s">
        <v>437</v>
      </c>
      <c r="B264" s="5" t="s">
        <v>438</v>
      </c>
      <c r="C264" s="5" t="s">
        <v>439</v>
      </c>
      <c r="D264" s="5" t="s">
        <v>440</v>
      </c>
      <c r="E264" s="5" t="s">
        <v>42</v>
      </c>
      <c r="F264" s="5" t="s">
        <v>43</v>
      </c>
      <c r="G264" s="5" t="s">
        <v>441</v>
      </c>
      <c r="H264" s="5" t="s">
        <v>442</v>
      </c>
      <c r="I264" s="5" t="s">
        <v>13</v>
      </c>
      <c r="J264" s="5" t="s">
        <v>45</v>
      </c>
    </row>
    <row r="265" spans="1:10" ht="174" x14ac:dyDescent="0.35">
      <c r="A265" s="6" t="s">
        <v>443</v>
      </c>
      <c r="B265" s="6" t="s">
        <v>444</v>
      </c>
      <c r="C265" s="6" t="s">
        <v>445</v>
      </c>
      <c r="D265" s="6" t="s">
        <v>446</v>
      </c>
      <c r="E265" s="6" t="s">
        <v>446</v>
      </c>
      <c r="F265" s="6" t="s">
        <v>193</v>
      </c>
      <c r="G265" s="6" t="s">
        <v>51</v>
      </c>
      <c r="H265" s="6" t="s">
        <v>447</v>
      </c>
      <c r="I265" s="6"/>
      <c r="J265" s="6" t="s">
        <v>448</v>
      </c>
    </row>
    <row r="266" spans="1:10" ht="43.5" x14ac:dyDescent="0.35">
      <c r="A266" s="6" t="s">
        <v>449</v>
      </c>
      <c r="B266" s="6" t="s">
        <v>275</v>
      </c>
      <c r="C266" s="6" t="s">
        <v>450</v>
      </c>
      <c r="D266" s="6" t="s">
        <v>451</v>
      </c>
      <c r="E266" s="6" t="s">
        <v>452</v>
      </c>
      <c r="F266" s="6" t="s">
        <v>50</v>
      </c>
      <c r="G266" s="6" t="s">
        <v>51</v>
      </c>
      <c r="H266" s="6" t="s">
        <v>447</v>
      </c>
      <c r="I266" s="6"/>
      <c r="J266" s="6" t="s">
        <v>453</v>
      </c>
    </row>
    <row r="267" spans="1:10" ht="72.5" x14ac:dyDescent="0.35">
      <c r="A267" s="6" t="s">
        <v>454</v>
      </c>
      <c r="B267" s="6" t="s">
        <v>455</v>
      </c>
      <c r="C267" s="6" t="s">
        <v>456</v>
      </c>
      <c r="D267" s="6" t="s">
        <v>457</v>
      </c>
      <c r="E267" s="6" t="s">
        <v>458</v>
      </c>
      <c r="F267" s="6" t="s">
        <v>50</v>
      </c>
      <c r="G267" s="6" t="s">
        <v>51</v>
      </c>
      <c r="H267" s="6" t="s">
        <v>447</v>
      </c>
      <c r="I267" s="6"/>
      <c r="J267" s="6" t="s">
        <v>459</v>
      </c>
    </row>
    <row r="268" spans="1:10" ht="101.5" x14ac:dyDescent="0.35">
      <c r="A268" s="6" t="s">
        <v>460</v>
      </c>
      <c r="B268" s="6" t="s">
        <v>455</v>
      </c>
      <c r="C268" s="6" t="s">
        <v>461</v>
      </c>
      <c r="D268" s="6" t="s">
        <v>462</v>
      </c>
      <c r="E268" s="6" t="s">
        <v>463</v>
      </c>
      <c r="F268" s="6" t="s">
        <v>464</v>
      </c>
      <c r="G268" s="6" t="s">
        <v>51</v>
      </c>
      <c r="H268" s="6" t="s">
        <v>447</v>
      </c>
      <c r="I268" s="6" t="s">
        <v>465</v>
      </c>
      <c r="J268" s="6" t="s">
        <v>466</v>
      </c>
    </row>
    <row r="269" spans="1:10" ht="58" x14ac:dyDescent="0.35">
      <c r="A269" s="6" t="s">
        <v>467</v>
      </c>
      <c r="B269" s="6" t="s">
        <v>64</v>
      </c>
      <c r="C269" s="6" t="s">
        <v>468</v>
      </c>
      <c r="D269" s="6" t="s">
        <v>469</v>
      </c>
      <c r="E269" s="6" t="s">
        <v>470</v>
      </c>
      <c r="F269" s="6" t="s">
        <v>471</v>
      </c>
      <c r="G269" s="6" t="s">
        <v>51</v>
      </c>
      <c r="H269" s="6" t="s">
        <v>447</v>
      </c>
      <c r="I269" s="6"/>
      <c r="J269" s="6" t="s">
        <v>472</v>
      </c>
    </row>
    <row r="270" spans="1:10" ht="87" x14ac:dyDescent="0.35">
      <c r="A270" s="6" t="s">
        <v>473</v>
      </c>
      <c r="B270" s="6" t="s">
        <v>64</v>
      </c>
      <c r="C270" s="6" t="s">
        <v>474</v>
      </c>
      <c r="D270" s="6" t="s">
        <v>475</v>
      </c>
      <c r="E270" s="6" t="s">
        <v>476</v>
      </c>
      <c r="F270" s="6" t="s">
        <v>471</v>
      </c>
      <c r="G270" s="6" t="s">
        <v>51</v>
      </c>
      <c r="H270" s="6" t="s">
        <v>447</v>
      </c>
      <c r="I270" s="6"/>
      <c r="J270" s="6" t="s">
        <v>477</v>
      </c>
    </row>
    <row r="271" spans="1:10" ht="72.5" x14ac:dyDescent="0.35">
      <c r="A271" s="6" t="s">
        <v>478</v>
      </c>
      <c r="B271" s="6" t="s">
        <v>64</v>
      </c>
      <c r="C271" s="6" t="s">
        <v>479</v>
      </c>
      <c r="D271" s="6" t="s">
        <v>480</v>
      </c>
      <c r="E271" s="6" t="s">
        <v>481</v>
      </c>
      <c r="F271" s="6" t="s">
        <v>471</v>
      </c>
      <c r="G271" s="6" t="s">
        <v>51</v>
      </c>
      <c r="H271" s="6" t="s">
        <v>447</v>
      </c>
      <c r="I271" s="6"/>
      <c r="J271" s="6" t="s">
        <v>482</v>
      </c>
    </row>
    <row r="272" spans="1:10" ht="130.5" x14ac:dyDescent="0.35">
      <c r="A272" s="6" t="s">
        <v>483</v>
      </c>
      <c r="B272" s="6" t="s">
        <v>484</v>
      </c>
      <c r="C272" s="6" t="s">
        <v>485</v>
      </c>
      <c r="D272" s="6" t="s">
        <v>486</v>
      </c>
      <c r="E272" s="6" t="s">
        <v>487</v>
      </c>
      <c r="F272" s="6" t="s">
        <v>50</v>
      </c>
      <c r="G272" s="6" t="s">
        <v>51</v>
      </c>
      <c r="H272" s="6" t="s">
        <v>447</v>
      </c>
      <c r="I272" s="6" t="s">
        <v>488</v>
      </c>
      <c r="J272" s="6" t="s">
        <v>489</v>
      </c>
    </row>
    <row r="273" spans="1:13" ht="188.5" x14ac:dyDescent="0.35">
      <c r="A273" s="6" t="s">
        <v>490</v>
      </c>
      <c r="B273" s="6" t="s">
        <v>491</v>
      </c>
      <c r="C273" s="6" t="s">
        <v>492</v>
      </c>
      <c r="D273" s="6" t="s">
        <v>493</v>
      </c>
      <c r="E273" s="6" t="s">
        <v>494</v>
      </c>
      <c r="F273" s="6" t="s">
        <v>193</v>
      </c>
      <c r="G273" s="6" t="s">
        <v>495</v>
      </c>
      <c r="H273" s="6" t="s">
        <v>447</v>
      </c>
      <c r="I273" s="6"/>
      <c r="J273" s="6" t="s">
        <v>496</v>
      </c>
    </row>
    <row r="274" spans="1:13" ht="217.5" x14ac:dyDescent="0.35">
      <c r="A274" s="6" t="s">
        <v>497</v>
      </c>
      <c r="B274" s="6" t="s">
        <v>498</v>
      </c>
      <c r="C274" s="6" t="s">
        <v>499</v>
      </c>
      <c r="D274" s="6" t="s">
        <v>500</v>
      </c>
      <c r="E274" s="6" t="s">
        <v>501</v>
      </c>
      <c r="F274" s="6" t="s">
        <v>502</v>
      </c>
      <c r="G274" s="6" t="s">
        <v>503</v>
      </c>
      <c r="H274" s="6" t="s">
        <v>447</v>
      </c>
      <c r="I274" s="6" t="s">
        <v>504</v>
      </c>
      <c r="J274" s="6" t="s">
        <v>505</v>
      </c>
    </row>
    <row r="275" spans="1:13" ht="217.5" x14ac:dyDescent="0.35">
      <c r="A275" s="6" t="s">
        <v>506</v>
      </c>
      <c r="B275" s="6" t="s">
        <v>498</v>
      </c>
      <c r="C275" s="6" t="s">
        <v>507</v>
      </c>
      <c r="D275" s="6" t="s">
        <v>500</v>
      </c>
      <c r="E275" s="6" t="s">
        <v>508</v>
      </c>
      <c r="F275" s="6" t="s">
        <v>502</v>
      </c>
      <c r="G275" s="6" t="s">
        <v>509</v>
      </c>
      <c r="H275" s="6" t="s">
        <v>447</v>
      </c>
      <c r="I275" s="6" t="s">
        <v>504</v>
      </c>
      <c r="J275" s="6" t="s">
        <v>510</v>
      </c>
    </row>
    <row r="276" spans="1:13" ht="159.5" x14ac:dyDescent="0.35">
      <c r="A276" s="6" t="s">
        <v>511</v>
      </c>
      <c r="B276" s="6" t="s">
        <v>86</v>
      </c>
      <c r="C276" s="6" t="s">
        <v>512</v>
      </c>
      <c r="D276" s="6" t="s">
        <v>513</v>
      </c>
      <c r="E276" s="6" t="s">
        <v>514</v>
      </c>
      <c r="F276" s="6" t="s">
        <v>193</v>
      </c>
      <c r="G276" s="6" t="s">
        <v>51</v>
      </c>
      <c r="H276" s="6" t="s">
        <v>515</v>
      </c>
      <c r="I276" s="6" t="s">
        <v>516</v>
      </c>
      <c r="J276" s="6" t="s">
        <v>517</v>
      </c>
    </row>
    <row r="277" spans="1:13" ht="203" x14ac:dyDescent="0.35">
      <c r="A277" s="6" t="s">
        <v>518</v>
      </c>
      <c r="B277" s="6" t="s">
        <v>519</v>
      </c>
      <c r="C277" s="6" t="s">
        <v>520</v>
      </c>
      <c r="D277" s="6" t="s">
        <v>521</v>
      </c>
      <c r="E277" s="6" t="s">
        <v>522</v>
      </c>
      <c r="F277" s="6" t="s">
        <v>193</v>
      </c>
      <c r="G277" s="6" t="s">
        <v>523</v>
      </c>
      <c r="H277" s="6" t="s">
        <v>447</v>
      </c>
      <c r="I277" s="6" t="s">
        <v>524</v>
      </c>
      <c r="J277" s="6" t="s">
        <v>525</v>
      </c>
    </row>
    <row r="278" spans="1:13" ht="203" x14ac:dyDescent="0.35">
      <c r="A278" s="6" t="s">
        <v>526</v>
      </c>
      <c r="B278" s="6" t="s">
        <v>519</v>
      </c>
      <c r="C278" s="6" t="s">
        <v>527</v>
      </c>
      <c r="D278" s="6" t="s">
        <v>521</v>
      </c>
      <c r="E278" s="6" t="s">
        <v>528</v>
      </c>
      <c r="F278" s="6" t="s">
        <v>193</v>
      </c>
      <c r="G278" s="6" t="s">
        <v>529</v>
      </c>
      <c r="H278" s="6" t="s">
        <v>447</v>
      </c>
      <c r="I278" s="6" t="s">
        <v>530</v>
      </c>
      <c r="J278" s="6" t="s">
        <v>531</v>
      </c>
    </row>
    <row r="279" spans="1:13" ht="188.5" x14ac:dyDescent="0.35">
      <c r="A279" s="6" t="s">
        <v>532</v>
      </c>
      <c r="B279" s="6" t="s">
        <v>533</v>
      </c>
      <c r="C279" s="6" t="s">
        <v>534</v>
      </c>
      <c r="D279" s="6" t="s">
        <v>535</v>
      </c>
      <c r="E279" s="6" t="s">
        <v>535</v>
      </c>
      <c r="F279" s="6" t="s">
        <v>193</v>
      </c>
      <c r="G279" s="6" t="s">
        <v>51</v>
      </c>
      <c r="H279" s="6" t="s">
        <v>447</v>
      </c>
      <c r="I279" s="6"/>
      <c r="J279" s="6" t="s">
        <v>536</v>
      </c>
    </row>
    <row r="281" spans="1:13" ht="15.5" x14ac:dyDescent="0.35">
      <c r="A281" s="4" t="s">
        <v>537</v>
      </c>
    </row>
    <row r="282" spans="1:13" x14ac:dyDescent="0.35">
      <c r="A282" s="5" t="s">
        <v>538</v>
      </c>
      <c r="B282" s="5" t="s">
        <v>539</v>
      </c>
      <c r="C282" s="5" t="s">
        <v>439</v>
      </c>
      <c r="D282" s="5" t="s">
        <v>77</v>
      </c>
      <c r="E282" s="5" t="s">
        <v>540</v>
      </c>
      <c r="F282" s="5" t="s">
        <v>541</v>
      </c>
      <c r="G282" s="5" t="s">
        <v>542</v>
      </c>
      <c r="H282" s="5" t="s">
        <v>543</v>
      </c>
      <c r="I282" s="5" t="s">
        <v>544</v>
      </c>
      <c r="J282" s="5" t="s">
        <v>545</v>
      </c>
      <c r="K282" s="5" t="s">
        <v>45</v>
      </c>
      <c r="L282" s="5" t="s">
        <v>261</v>
      </c>
      <c r="M282" s="5" t="s">
        <v>546</v>
      </c>
    </row>
    <row r="283" spans="1:13" ht="29" x14ac:dyDescent="0.35">
      <c r="A283" s="6" t="s">
        <v>547</v>
      </c>
      <c r="B283" s="6" t="s">
        <v>523</v>
      </c>
      <c r="C283" s="6" t="s">
        <v>548</v>
      </c>
      <c r="D283" s="6" t="s">
        <v>96</v>
      </c>
      <c r="E283" s="6">
        <v>10</v>
      </c>
      <c r="F283" s="6">
        <v>20</v>
      </c>
      <c r="G283" s="6">
        <v>30</v>
      </c>
      <c r="H283" s="6" t="s">
        <v>549</v>
      </c>
      <c r="I283" s="6" t="s">
        <v>550</v>
      </c>
      <c r="J283" s="6" t="s">
        <v>51</v>
      </c>
      <c r="K283" s="6" t="s">
        <v>551</v>
      </c>
      <c r="L283" s="6" t="s">
        <v>552</v>
      </c>
      <c r="M283" s="6" t="s">
        <v>540</v>
      </c>
    </row>
    <row r="284" spans="1:13" ht="29" x14ac:dyDescent="0.35">
      <c r="A284" s="6" t="s">
        <v>547</v>
      </c>
      <c r="B284" s="6" t="s">
        <v>553</v>
      </c>
      <c r="C284" s="6" t="s">
        <v>554</v>
      </c>
      <c r="D284" s="6" t="s">
        <v>96</v>
      </c>
      <c r="E284" s="6">
        <v>75</v>
      </c>
      <c r="F284" s="6">
        <v>100</v>
      </c>
      <c r="G284" s="6">
        <v>100</v>
      </c>
      <c r="H284" s="6" t="s">
        <v>549</v>
      </c>
      <c r="I284" s="6" t="s">
        <v>550</v>
      </c>
      <c r="J284" s="6" t="s">
        <v>51</v>
      </c>
      <c r="K284" s="6" t="s">
        <v>551</v>
      </c>
      <c r="L284" s="6" t="s">
        <v>552</v>
      </c>
      <c r="M284" s="6" t="s">
        <v>540</v>
      </c>
    </row>
    <row r="285" spans="1:13" ht="29" x14ac:dyDescent="0.35">
      <c r="A285" s="6" t="s">
        <v>547</v>
      </c>
      <c r="B285" s="6" t="s">
        <v>555</v>
      </c>
      <c r="C285" s="6" t="s">
        <v>556</v>
      </c>
      <c r="D285" s="6" t="s">
        <v>96</v>
      </c>
      <c r="E285" s="6">
        <v>50</v>
      </c>
      <c r="F285" s="6">
        <v>100</v>
      </c>
      <c r="G285" s="6">
        <v>100</v>
      </c>
      <c r="H285" s="6" t="s">
        <v>549</v>
      </c>
      <c r="I285" s="6" t="s">
        <v>550</v>
      </c>
      <c r="J285" s="6" t="s">
        <v>51</v>
      </c>
      <c r="K285" s="6" t="s">
        <v>551</v>
      </c>
      <c r="L285" s="6" t="s">
        <v>552</v>
      </c>
      <c r="M285" s="6" t="s">
        <v>540</v>
      </c>
    </row>
    <row r="286" spans="1:13" ht="29" x14ac:dyDescent="0.35">
      <c r="A286" s="6" t="s">
        <v>547</v>
      </c>
      <c r="B286" s="6" t="s">
        <v>523</v>
      </c>
      <c r="C286" s="6" t="s">
        <v>557</v>
      </c>
      <c r="D286" s="6" t="s">
        <v>558</v>
      </c>
      <c r="E286" s="6">
        <v>6</v>
      </c>
      <c r="F286" s="6">
        <v>12</v>
      </c>
      <c r="G286" s="6">
        <v>18</v>
      </c>
      <c r="H286" s="6" t="s">
        <v>549</v>
      </c>
      <c r="I286" s="6" t="s">
        <v>559</v>
      </c>
      <c r="J286" s="6" t="s">
        <v>51</v>
      </c>
      <c r="K286" s="6" t="s">
        <v>560</v>
      </c>
      <c r="L286" s="6" t="s">
        <v>552</v>
      </c>
      <c r="M286" s="6" t="s">
        <v>540</v>
      </c>
    </row>
    <row r="287" spans="1:13" ht="29" x14ac:dyDescent="0.35">
      <c r="A287" s="6" t="s">
        <v>547</v>
      </c>
      <c r="B287" s="6" t="s">
        <v>553</v>
      </c>
      <c r="C287" s="6" t="s">
        <v>557</v>
      </c>
      <c r="D287" s="6" t="s">
        <v>558</v>
      </c>
      <c r="E287" s="6">
        <v>12</v>
      </c>
      <c r="F287" s="6">
        <v>24</v>
      </c>
      <c r="G287" s="6">
        <v>36</v>
      </c>
      <c r="H287" s="6" t="s">
        <v>549</v>
      </c>
      <c r="I287" s="6" t="s">
        <v>559</v>
      </c>
      <c r="J287" s="6" t="s">
        <v>51</v>
      </c>
      <c r="K287" s="6" t="s">
        <v>560</v>
      </c>
      <c r="L287" s="6" t="s">
        <v>552</v>
      </c>
      <c r="M287" s="6" t="s">
        <v>540</v>
      </c>
    </row>
    <row r="288" spans="1:13" ht="29" x14ac:dyDescent="0.35">
      <c r="A288" s="6" t="s">
        <v>547</v>
      </c>
      <c r="B288" s="6" t="s">
        <v>555</v>
      </c>
      <c r="C288" s="6" t="s">
        <v>557</v>
      </c>
      <c r="D288" s="6" t="s">
        <v>558</v>
      </c>
      <c r="E288" s="6">
        <v>12</v>
      </c>
      <c r="F288" s="6">
        <v>18</v>
      </c>
      <c r="G288" s="6">
        <v>30</v>
      </c>
      <c r="H288" s="6" t="s">
        <v>549</v>
      </c>
      <c r="I288" s="6" t="s">
        <v>559</v>
      </c>
      <c r="J288" s="6" t="s">
        <v>51</v>
      </c>
      <c r="K288" s="6" t="s">
        <v>560</v>
      </c>
      <c r="L288" s="6" t="s">
        <v>552</v>
      </c>
      <c r="M288" s="6" t="s">
        <v>540</v>
      </c>
    </row>
    <row r="289" spans="1:13" ht="29" x14ac:dyDescent="0.35">
      <c r="A289" s="6" t="s">
        <v>547</v>
      </c>
      <c r="B289" s="6" t="s">
        <v>523</v>
      </c>
      <c r="C289" s="6" t="s">
        <v>561</v>
      </c>
      <c r="D289" s="6" t="s">
        <v>96</v>
      </c>
      <c r="E289" s="6">
        <v>3.15</v>
      </c>
      <c r="F289" s="6">
        <v>5.0999999999999996</v>
      </c>
      <c r="G289" s="6">
        <v>7.05</v>
      </c>
      <c r="H289" s="6" t="s">
        <v>549</v>
      </c>
      <c r="I289" s="6" t="s">
        <v>562</v>
      </c>
      <c r="J289" s="6" t="s">
        <v>51</v>
      </c>
      <c r="K289" s="6" t="s">
        <v>563</v>
      </c>
      <c r="L289" s="6" t="s">
        <v>564</v>
      </c>
      <c r="M289" s="6" t="s">
        <v>565</v>
      </c>
    </row>
    <row r="290" spans="1:13" ht="43.5" x14ac:dyDescent="0.35">
      <c r="A290" s="6" t="s">
        <v>547</v>
      </c>
      <c r="B290" s="6" t="s">
        <v>553</v>
      </c>
      <c r="C290" s="6" t="s">
        <v>566</v>
      </c>
      <c r="D290" s="6" t="s">
        <v>96</v>
      </c>
      <c r="E290" s="6">
        <v>7</v>
      </c>
      <c r="F290" s="6">
        <v>7.6</v>
      </c>
      <c r="G290" s="6">
        <v>8.1999999999999993</v>
      </c>
      <c r="H290" s="6" t="s">
        <v>549</v>
      </c>
      <c r="I290" s="6" t="s">
        <v>567</v>
      </c>
      <c r="J290" s="6" t="s">
        <v>51</v>
      </c>
      <c r="K290" s="6" t="s">
        <v>568</v>
      </c>
      <c r="L290" s="6" t="s">
        <v>569</v>
      </c>
      <c r="M290" s="6" t="s">
        <v>542</v>
      </c>
    </row>
    <row r="291" spans="1:13" ht="101.5" x14ac:dyDescent="0.35">
      <c r="A291" s="6" t="s">
        <v>547</v>
      </c>
      <c r="B291" s="6" t="s">
        <v>555</v>
      </c>
      <c r="C291" s="6" t="s">
        <v>566</v>
      </c>
      <c r="D291" s="6" t="s">
        <v>96</v>
      </c>
      <c r="E291" s="6">
        <v>6.75</v>
      </c>
      <c r="F291" s="6">
        <v>8.3800000000000008</v>
      </c>
      <c r="G291" s="6">
        <v>10</v>
      </c>
      <c r="H291" s="6" t="s">
        <v>549</v>
      </c>
      <c r="I291" s="6" t="s">
        <v>570</v>
      </c>
      <c r="J291" s="6" t="s">
        <v>51</v>
      </c>
      <c r="K291" s="6" t="s">
        <v>571</v>
      </c>
      <c r="L291" s="6" t="s">
        <v>564</v>
      </c>
      <c r="M291" s="6" t="s">
        <v>565</v>
      </c>
    </row>
    <row r="292" spans="1:13" ht="29" x14ac:dyDescent="0.35">
      <c r="A292" s="6" t="s">
        <v>572</v>
      </c>
      <c r="B292" s="6" t="s">
        <v>523</v>
      </c>
      <c r="C292" s="6" t="s">
        <v>573</v>
      </c>
      <c r="D292" s="6" t="s">
        <v>96</v>
      </c>
      <c r="E292" s="6">
        <v>90</v>
      </c>
      <c r="F292" s="6">
        <v>95</v>
      </c>
      <c r="G292" s="6">
        <v>97</v>
      </c>
      <c r="H292" s="6" t="s">
        <v>549</v>
      </c>
      <c r="I292" s="6" t="s">
        <v>574</v>
      </c>
      <c r="J292" s="6" t="s">
        <v>51</v>
      </c>
      <c r="K292" s="6" t="s">
        <v>575</v>
      </c>
      <c r="L292" s="6" t="s">
        <v>552</v>
      </c>
      <c r="M292" s="6" t="s">
        <v>540</v>
      </c>
    </row>
    <row r="293" spans="1:13" ht="43.5" x14ac:dyDescent="0.35">
      <c r="A293" s="6" t="s">
        <v>572</v>
      </c>
      <c r="B293" s="6" t="s">
        <v>553</v>
      </c>
      <c r="C293" s="6" t="s">
        <v>573</v>
      </c>
      <c r="D293" s="6" t="s">
        <v>96</v>
      </c>
      <c r="E293" s="6">
        <v>88</v>
      </c>
      <c r="F293" s="6">
        <v>92</v>
      </c>
      <c r="G293" s="6">
        <v>95</v>
      </c>
      <c r="H293" s="6" t="s">
        <v>549</v>
      </c>
      <c r="I293" s="6" t="s">
        <v>576</v>
      </c>
      <c r="J293" s="6" t="s">
        <v>51</v>
      </c>
      <c r="K293" s="6" t="s">
        <v>577</v>
      </c>
      <c r="L293" s="6" t="s">
        <v>564</v>
      </c>
      <c r="M293" s="6" t="s">
        <v>565</v>
      </c>
    </row>
    <row r="294" spans="1:13" ht="29" x14ac:dyDescent="0.35">
      <c r="A294" s="6" t="s">
        <v>572</v>
      </c>
      <c r="B294" s="6" t="s">
        <v>555</v>
      </c>
      <c r="C294" s="6" t="s">
        <v>573</v>
      </c>
      <c r="D294" s="6" t="s">
        <v>96</v>
      </c>
      <c r="E294" s="6">
        <v>85</v>
      </c>
      <c r="F294" s="6">
        <v>90</v>
      </c>
      <c r="G294" s="6">
        <v>93</v>
      </c>
      <c r="H294" s="6" t="s">
        <v>549</v>
      </c>
      <c r="I294" s="6" t="s">
        <v>578</v>
      </c>
      <c r="J294" s="6" t="s">
        <v>51</v>
      </c>
      <c r="K294" s="6" t="s">
        <v>575</v>
      </c>
      <c r="L294" s="6" t="s">
        <v>552</v>
      </c>
      <c r="M294" s="6" t="s">
        <v>540</v>
      </c>
    </row>
    <row r="295" spans="1:13" ht="29" x14ac:dyDescent="0.35">
      <c r="A295" s="6" t="s">
        <v>579</v>
      </c>
      <c r="B295" s="6" t="s">
        <v>523</v>
      </c>
      <c r="C295" s="6" t="s">
        <v>580</v>
      </c>
      <c r="D295" s="6" t="s">
        <v>581</v>
      </c>
      <c r="E295" s="6">
        <v>5</v>
      </c>
      <c r="F295" s="6">
        <v>10</v>
      </c>
      <c r="G295" s="6">
        <v>15</v>
      </c>
      <c r="H295" s="6" t="s">
        <v>549</v>
      </c>
      <c r="I295" s="6" t="s">
        <v>582</v>
      </c>
      <c r="J295" s="6" t="s">
        <v>51</v>
      </c>
      <c r="K295" s="6" t="s">
        <v>575</v>
      </c>
      <c r="L295" s="6" t="s">
        <v>552</v>
      </c>
      <c r="M295" s="6" t="s">
        <v>540</v>
      </c>
    </row>
    <row r="296" spans="1:13" ht="29" x14ac:dyDescent="0.35">
      <c r="A296" s="6" t="s">
        <v>579</v>
      </c>
      <c r="B296" s="6" t="s">
        <v>553</v>
      </c>
      <c r="C296" s="6" t="s">
        <v>580</v>
      </c>
      <c r="D296" s="6" t="s">
        <v>581</v>
      </c>
      <c r="E296" s="6">
        <v>10</v>
      </c>
      <c r="F296" s="6">
        <v>15</v>
      </c>
      <c r="G296" s="6">
        <v>20</v>
      </c>
      <c r="H296" s="6" t="s">
        <v>549</v>
      </c>
      <c r="I296" s="6" t="s">
        <v>582</v>
      </c>
      <c r="J296" s="6" t="s">
        <v>51</v>
      </c>
      <c r="K296" s="6" t="s">
        <v>575</v>
      </c>
      <c r="L296" s="6" t="s">
        <v>552</v>
      </c>
      <c r="M296" s="6" t="s">
        <v>540</v>
      </c>
    </row>
    <row r="297" spans="1:13" ht="29" x14ac:dyDescent="0.35">
      <c r="A297" s="6" t="s">
        <v>579</v>
      </c>
      <c r="B297" s="6" t="s">
        <v>555</v>
      </c>
      <c r="C297" s="6" t="s">
        <v>580</v>
      </c>
      <c r="D297" s="6" t="s">
        <v>581</v>
      </c>
      <c r="E297" s="6">
        <v>8</v>
      </c>
      <c r="F297" s="6">
        <v>12</v>
      </c>
      <c r="G297" s="6">
        <v>18</v>
      </c>
      <c r="H297" s="6" t="s">
        <v>549</v>
      </c>
      <c r="I297" s="6" t="s">
        <v>582</v>
      </c>
      <c r="J297" s="6" t="s">
        <v>51</v>
      </c>
      <c r="K297" s="6" t="s">
        <v>575</v>
      </c>
      <c r="L297" s="6" t="s">
        <v>552</v>
      </c>
      <c r="M297" s="6" t="s">
        <v>540</v>
      </c>
    </row>
    <row r="298" spans="1:13" ht="29" x14ac:dyDescent="0.35">
      <c r="A298" s="6" t="s">
        <v>579</v>
      </c>
      <c r="B298" s="6" t="s">
        <v>523</v>
      </c>
      <c r="C298" s="6" t="s">
        <v>583</v>
      </c>
      <c r="D298" s="6" t="s">
        <v>584</v>
      </c>
      <c r="E298" s="6">
        <v>3</v>
      </c>
      <c r="F298" s="6">
        <v>4</v>
      </c>
      <c r="G298" s="6">
        <v>6</v>
      </c>
      <c r="H298" s="6" t="s">
        <v>549</v>
      </c>
      <c r="I298" s="6" t="s">
        <v>585</v>
      </c>
      <c r="J298" s="6" t="s">
        <v>51</v>
      </c>
      <c r="K298" s="6" t="s">
        <v>575</v>
      </c>
      <c r="L298" s="6" t="s">
        <v>552</v>
      </c>
      <c r="M298" s="6" t="s">
        <v>540</v>
      </c>
    </row>
    <row r="299" spans="1:13" ht="29" x14ac:dyDescent="0.35">
      <c r="A299" s="6" t="s">
        <v>579</v>
      </c>
      <c r="B299" s="6" t="s">
        <v>553</v>
      </c>
      <c r="C299" s="6" t="s">
        <v>583</v>
      </c>
      <c r="D299" s="6" t="s">
        <v>584</v>
      </c>
      <c r="E299" s="6">
        <v>3</v>
      </c>
      <c r="F299" s="6">
        <v>4</v>
      </c>
      <c r="G299" s="6">
        <v>6</v>
      </c>
      <c r="H299" s="6" t="s">
        <v>549</v>
      </c>
      <c r="I299" s="6" t="s">
        <v>585</v>
      </c>
      <c r="J299" s="6" t="s">
        <v>51</v>
      </c>
      <c r="K299" s="6" t="s">
        <v>575</v>
      </c>
      <c r="L299" s="6" t="s">
        <v>552</v>
      </c>
      <c r="M299" s="6" t="s">
        <v>540</v>
      </c>
    </row>
    <row r="300" spans="1:13" ht="29" x14ac:dyDescent="0.35">
      <c r="A300" s="6" t="s">
        <v>579</v>
      </c>
      <c r="B300" s="6" t="s">
        <v>555</v>
      </c>
      <c r="C300" s="6" t="s">
        <v>583</v>
      </c>
      <c r="D300" s="6" t="s">
        <v>584</v>
      </c>
      <c r="E300" s="6">
        <v>3</v>
      </c>
      <c r="F300" s="6">
        <v>4</v>
      </c>
      <c r="G300" s="6">
        <v>6</v>
      </c>
      <c r="H300" s="6" t="s">
        <v>549</v>
      </c>
      <c r="I300" s="6" t="s">
        <v>585</v>
      </c>
      <c r="J300" s="6" t="s">
        <v>51</v>
      </c>
      <c r="K300" s="6" t="s">
        <v>575</v>
      </c>
      <c r="L300" s="6" t="s">
        <v>552</v>
      </c>
      <c r="M300" s="6" t="s">
        <v>540</v>
      </c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"/>
  <sheetViews>
    <sheetView workbookViewId="0"/>
  </sheetViews>
  <sheetFormatPr defaultRowHeight="14.5" x14ac:dyDescent="0.35"/>
  <cols>
    <col min="1" max="1" width="13" customWidth="1"/>
    <col min="2" max="2" width="41" customWidth="1"/>
    <col min="3" max="3" width="18" customWidth="1"/>
    <col min="4" max="5" width="10" customWidth="1"/>
    <col min="6" max="6" width="60" customWidth="1"/>
  </cols>
  <sheetData>
    <row r="1" spans="1:6" ht="18.5" x14ac:dyDescent="0.45">
      <c r="A1" s="1" t="s">
        <v>586</v>
      </c>
    </row>
    <row r="2" spans="1:6" ht="15.5" x14ac:dyDescent="0.35">
      <c r="A2" s="4" t="s">
        <v>587</v>
      </c>
    </row>
    <row r="3" spans="1:6" x14ac:dyDescent="0.35">
      <c r="A3" s="5" t="s">
        <v>588</v>
      </c>
      <c r="B3" s="5" t="s">
        <v>589</v>
      </c>
      <c r="C3" s="5" t="s">
        <v>42</v>
      </c>
      <c r="D3" s="5" t="s">
        <v>43</v>
      </c>
      <c r="E3" s="5" t="s">
        <v>590</v>
      </c>
      <c r="F3" s="5" t="s">
        <v>13</v>
      </c>
    </row>
    <row r="4" spans="1:6" x14ac:dyDescent="0.35">
      <c r="A4" s="6" t="s">
        <v>591</v>
      </c>
      <c r="B4" s="6" t="s">
        <v>592</v>
      </c>
      <c r="C4" s="7">
        <v>0.06</v>
      </c>
      <c r="D4" s="6" t="s">
        <v>593</v>
      </c>
      <c r="E4" s="6" t="s">
        <v>515</v>
      </c>
      <c r="F4" s="6" t="s">
        <v>594</v>
      </c>
    </row>
    <row r="5" spans="1:6" x14ac:dyDescent="0.35">
      <c r="A5" s="6" t="s">
        <v>595</v>
      </c>
      <c r="B5" s="6" t="s">
        <v>596</v>
      </c>
      <c r="C5" s="7">
        <v>0.6</v>
      </c>
      <c r="D5" s="6" t="s">
        <v>96</v>
      </c>
      <c r="E5" s="6" t="s">
        <v>515</v>
      </c>
      <c r="F5" s="6" t="s">
        <v>594</v>
      </c>
    </row>
    <row r="6" spans="1:6" x14ac:dyDescent="0.35">
      <c r="A6" s="6" t="s">
        <v>597</v>
      </c>
      <c r="B6" s="6" t="s">
        <v>598</v>
      </c>
      <c r="C6" s="7">
        <v>0</v>
      </c>
      <c r="D6" s="6" t="s">
        <v>96</v>
      </c>
      <c r="E6" s="6" t="s">
        <v>515</v>
      </c>
      <c r="F6" s="6" t="s">
        <v>599</v>
      </c>
    </row>
    <row r="7" spans="1:6" x14ac:dyDescent="0.35">
      <c r="A7" s="6" t="s">
        <v>600</v>
      </c>
      <c r="B7" s="6" t="s">
        <v>601</v>
      </c>
      <c r="C7" s="7">
        <v>0.9</v>
      </c>
      <c r="D7" s="6" t="s">
        <v>96</v>
      </c>
      <c r="E7" s="6" t="s">
        <v>515</v>
      </c>
      <c r="F7" s="6" t="s">
        <v>602</v>
      </c>
    </row>
  </sheetData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4.5" x14ac:dyDescent="0.35"/>
  <cols>
    <col min="1" max="1" width="28" customWidth="1"/>
    <col min="2" max="2" width="18" customWidth="1"/>
  </cols>
  <sheetData>
    <row r="1" spans="1:2" ht="18.5" x14ac:dyDescent="0.45">
      <c r="A1" s="1" t="s">
        <v>603</v>
      </c>
    </row>
    <row r="3" spans="1:2" x14ac:dyDescent="0.35">
      <c r="A3" s="8" t="s">
        <v>604</v>
      </c>
      <c r="B3" t="s">
        <v>46</v>
      </c>
    </row>
    <row r="5" spans="1:2" x14ac:dyDescent="0.35">
      <c r="A5" s="8" t="s">
        <v>605</v>
      </c>
      <c r="B5" t="str">
        <f>IF(B3="C1","C1",IF(B3="C2","C2","C3"))</f>
        <v>C1</v>
      </c>
    </row>
    <row r="7" spans="1:2" x14ac:dyDescent="0.35">
      <c r="A7" s="8" t="s">
        <v>606</v>
      </c>
    </row>
    <row r="8" spans="1:2" x14ac:dyDescent="0.35">
      <c r="A8" t="s">
        <v>607</v>
      </c>
      <c r="B8" s="9">
        <f>Inputs_User!C4</f>
        <v>0.06</v>
      </c>
    </row>
    <row r="9" spans="1:2" x14ac:dyDescent="0.35">
      <c r="A9" t="s">
        <v>608</v>
      </c>
      <c r="B9" s="9">
        <f>Inputs_User!C5</f>
        <v>0.6</v>
      </c>
    </row>
    <row r="10" spans="1:2" x14ac:dyDescent="0.35">
      <c r="A10" t="s">
        <v>609</v>
      </c>
      <c r="B10" s="9">
        <f>Inputs_User!C6</f>
        <v>0</v>
      </c>
    </row>
    <row r="11" spans="1:2" x14ac:dyDescent="0.35">
      <c r="A11" t="s">
        <v>610</v>
      </c>
      <c r="B11" s="9">
        <f>Inputs_User!C7</f>
        <v>0.9</v>
      </c>
    </row>
  </sheetData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K76"/>
  <sheetViews>
    <sheetView topLeftCell="A57" workbookViewId="0">
      <selection activeCell="A71" sqref="A71:XFD71"/>
    </sheetView>
  </sheetViews>
  <sheetFormatPr defaultRowHeight="14.5" x14ac:dyDescent="0.35"/>
  <cols>
    <col min="1" max="1" width="28" customWidth="1"/>
    <col min="2" max="2" width="12" customWidth="1"/>
    <col min="15" max="89" width="10.6328125" customWidth="1"/>
  </cols>
  <sheetData>
    <row r="1" spans="1:89" ht="18.5" x14ac:dyDescent="0.45">
      <c r="A1" s="1" t="s">
        <v>611</v>
      </c>
    </row>
    <row r="2" spans="1:89" x14ac:dyDescent="0.35">
      <c r="A2" t="s">
        <v>612</v>
      </c>
      <c r="B2" s="10" t="str">
        <f>ScenarioSelector!B3</f>
        <v>C1</v>
      </c>
    </row>
    <row r="3" spans="1:89" x14ac:dyDescent="0.35">
      <c r="A3" s="11" t="s">
        <v>613</v>
      </c>
      <c r="B3" s="11" t="s">
        <v>43</v>
      </c>
      <c r="C3" s="5">
        <v>0</v>
      </c>
      <c r="D3" s="5">
        <v>1</v>
      </c>
      <c r="E3" s="5">
        <v>2</v>
      </c>
      <c r="F3" s="5">
        <v>3</v>
      </c>
      <c r="G3" s="5">
        <v>4</v>
      </c>
      <c r="H3" s="5">
        <v>5</v>
      </c>
      <c r="I3" s="5">
        <v>6</v>
      </c>
      <c r="J3" s="5">
        <v>7</v>
      </c>
      <c r="K3" s="5">
        <v>8</v>
      </c>
      <c r="L3" s="5">
        <v>9</v>
      </c>
      <c r="M3" s="5">
        <v>10</v>
      </c>
      <c r="N3" s="5">
        <v>11</v>
      </c>
      <c r="O3" s="5">
        <v>12</v>
      </c>
      <c r="P3" s="5">
        <v>13</v>
      </c>
      <c r="Q3" s="5">
        <v>14</v>
      </c>
      <c r="R3" s="5">
        <v>15</v>
      </c>
      <c r="S3" s="5">
        <v>16</v>
      </c>
      <c r="T3" s="5">
        <v>17</v>
      </c>
      <c r="U3" s="5">
        <v>18</v>
      </c>
      <c r="V3" s="5">
        <v>19</v>
      </c>
      <c r="W3" s="5">
        <v>20</v>
      </c>
      <c r="X3" s="5">
        <v>21</v>
      </c>
      <c r="Y3" s="5">
        <v>22</v>
      </c>
      <c r="Z3" s="5">
        <v>23</v>
      </c>
      <c r="AA3" s="5">
        <v>24</v>
      </c>
      <c r="AB3" s="5">
        <v>25</v>
      </c>
      <c r="AC3" s="5">
        <v>26</v>
      </c>
      <c r="AD3" s="5">
        <v>27</v>
      </c>
      <c r="AE3" s="5">
        <v>28</v>
      </c>
      <c r="AF3" s="5">
        <v>29</v>
      </c>
      <c r="AG3" s="5">
        <v>30</v>
      </c>
      <c r="AH3" s="5">
        <v>31</v>
      </c>
      <c r="AI3" s="5">
        <v>32</v>
      </c>
      <c r="AJ3" s="5">
        <v>33</v>
      </c>
      <c r="AK3" s="5">
        <v>34</v>
      </c>
      <c r="AL3" s="5">
        <v>35</v>
      </c>
      <c r="AM3" s="5">
        <v>36</v>
      </c>
      <c r="AN3" s="5">
        <v>37</v>
      </c>
      <c r="AO3" s="5">
        <v>38</v>
      </c>
      <c r="AP3" s="5">
        <v>39</v>
      </c>
      <c r="AQ3" s="5">
        <v>40</v>
      </c>
      <c r="AR3" s="5">
        <v>41</v>
      </c>
      <c r="AS3" s="5">
        <v>42</v>
      </c>
      <c r="AT3" s="5">
        <v>43</v>
      </c>
      <c r="AU3" s="5">
        <v>44</v>
      </c>
      <c r="AV3" s="5">
        <v>45</v>
      </c>
      <c r="AW3" s="5">
        <v>46</v>
      </c>
      <c r="AX3" s="5">
        <v>47</v>
      </c>
      <c r="AY3" s="5">
        <v>48</v>
      </c>
      <c r="AZ3" s="5">
        <v>49</v>
      </c>
      <c r="BA3" s="5">
        <v>50</v>
      </c>
      <c r="BB3" s="5">
        <v>51</v>
      </c>
      <c r="BC3" s="5">
        <v>52</v>
      </c>
      <c r="BD3" s="5">
        <v>53</v>
      </c>
      <c r="BE3" s="5">
        <v>54</v>
      </c>
      <c r="BF3" s="5">
        <v>55</v>
      </c>
      <c r="BG3" s="5">
        <v>56</v>
      </c>
      <c r="BH3" s="5">
        <v>57</v>
      </c>
      <c r="BI3" s="5">
        <v>58</v>
      </c>
      <c r="BJ3" s="5">
        <v>59</v>
      </c>
      <c r="BK3" s="5">
        <v>60</v>
      </c>
      <c r="BL3" s="5">
        <v>61</v>
      </c>
      <c r="BM3" s="5">
        <v>62</v>
      </c>
      <c r="BN3" s="5">
        <v>63</v>
      </c>
      <c r="BO3" s="5">
        <v>64</v>
      </c>
      <c r="BP3" s="5">
        <v>65</v>
      </c>
      <c r="BQ3" s="5">
        <v>66</v>
      </c>
      <c r="BR3" s="5">
        <v>67</v>
      </c>
      <c r="BS3" s="5">
        <v>68</v>
      </c>
      <c r="BT3" s="5">
        <v>69</v>
      </c>
      <c r="BU3" s="5">
        <v>70</v>
      </c>
      <c r="BV3" s="5">
        <v>71</v>
      </c>
      <c r="BW3" s="5">
        <v>72</v>
      </c>
      <c r="BX3" s="5">
        <v>73</v>
      </c>
      <c r="BY3" s="5">
        <v>74</v>
      </c>
      <c r="BZ3" s="5">
        <v>75</v>
      </c>
      <c r="CA3" s="5">
        <v>76</v>
      </c>
      <c r="CB3" s="5">
        <v>77</v>
      </c>
      <c r="CC3" s="5">
        <v>78</v>
      </c>
      <c r="CD3" s="5">
        <v>79</v>
      </c>
      <c r="CE3" s="5">
        <v>80</v>
      </c>
      <c r="CF3" s="5">
        <v>81</v>
      </c>
      <c r="CG3" s="5">
        <v>82</v>
      </c>
      <c r="CH3" s="5">
        <v>83</v>
      </c>
      <c r="CI3" s="5">
        <v>84</v>
      </c>
      <c r="CJ3" s="5">
        <v>85</v>
      </c>
      <c r="CK3" s="5">
        <v>86</v>
      </c>
    </row>
    <row r="4" spans="1:89" x14ac:dyDescent="0.35">
      <c r="A4" s="12" t="s">
        <v>614</v>
      </c>
      <c r="B4" s="13" t="s">
        <v>615</v>
      </c>
      <c r="C4" s="14">
        <f>IF($B$2="C1",Calc_Cashflow_Monthly!C23,IF($B$2="C2",Calc_Cashflow_Monthly!C42,Calc_Cashflow_Monthly!C61))</f>
        <v>0</v>
      </c>
      <c r="D4" s="14">
        <f>IF($B$2="C1",Calc_Cashflow_Monthly!D23,IF($B$2="C2",Calc_Cashflow_Monthly!D42,Calc_Cashflow_Monthly!D61))</f>
        <v>0</v>
      </c>
      <c r="E4" s="14">
        <f>IF($B$2="C1",Calc_Cashflow_Monthly!E23,IF($B$2="C2",Calc_Cashflow_Monthly!E42,Calc_Cashflow_Monthly!E61))</f>
        <v>0</v>
      </c>
      <c r="F4" s="14">
        <f>IF($B$2="C1",Calc_Cashflow_Monthly!F23,IF($B$2="C2",Calc_Cashflow_Monthly!F42,Calc_Cashflow_Monthly!F61))</f>
        <v>0</v>
      </c>
      <c r="G4" s="14">
        <f>IF($B$2="C1",Calc_Cashflow_Monthly!G23,IF($B$2="C2",Calc_Cashflow_Monthly!G42,Calc_Cashflow_Monthly!G61))</f>
        <v>0</v>
      </c>
      <c r="H4" s="14">
        <f>IF($B$2="C1",Calc_Cashflow_Monthly!H23,IF($B$2="C2",Calc_Cashflow_Monthly!H42,Calc_Cashflow_Monthly!H61))</f>
        <v>0</v>
      </c>
      <c r="I4" s="14">
        <f>IF($B$2="C1",Calc_Cashflow_Monthly!I23,IF($B$2="C2",Calc_Cashflow_Monthly!I42,Calc_Cashflow_Monthly!I61))</f>
        <v>0</v>
      </c>
      <c r="J4" s="14">
        <f>IF($B$2="C1",Calc_Cashflow_Monthly!J23,IF($B$2="C2",Calc_Cashflow_Monthly!J42,Calc_Cashflow_Monthly!J61))</f>
        <v>0</v>
      </c>
      <c r="K4" s="14">
        <f>IF($B$2="C1",Calc_Cashflow_Monthly!K23,IF($B$2="C2",Calc_Cashflow_Monthly!K42,Calc_Cashflow_Monthly!K61))</f>
        <v>0</v>
      </c>
      <c r="L4" s="14">
        <f>IF($B$2="C1",Calc_Cashflow_Monthly!L23,IF($B$2="C2",Calc_Cashflow_Monthly!L42,Calc_Cashflow_Monthly!L61))</f>
        <v>0</v>
      </c>
      <c r="M4" s="14">
        <f>IF($B$2="C1",Calc_Cashflow_Monthly!M23,IF($B$2="C2",Calc_Cashflow_Monthly!M42,Calc_Cashflow_Monthly!M61))</f>
        <v>0</v>
      </c>
      <c r="N4" s="14">
        <f>IF($B$2="C1",Calc_Cashflow_Monthly!N23,IF($B$2="C2",Calc_Cashflow_Monthly!N42,Calc_Cashflow_Monthly!N61))</f>
        <v>0</v>
      </c>
      <c r="O4" s="14">
        <f>IF($B$2="C1",Calc_Cashflow_Monthly!O23,IF($B$2="C2",Calc_Cashflow_Monthly!O42,Calc_Cashflow_Monthly!O61))</f>
        <v>0</v>
      </c>
      <c r="P4" s="14">
        <f>IF($B$2="C1",Calc_Cashflow_Monthly!P23,IF($B$2="C2",Calc_Cashflow_Monthly!P42,Calc_Cashflow_Monthly!P61))</f>
        <v>0</v>
      </c>
      <c r="Q4" s="14">
        <f>IF($B$2="C1",Calc_Cashflow_Monthly!Q23,IF($B$2="C2",Calc_Cashflow_Monthly!Q42,Calc_Cashflow_Monthly!Q61))</f>
        <v>0</v>
      </c>
      <c r="R4" s="14">
        <f>IF($B$2="C1",Calc_Cashflow_Monthly!R23,IF($B$2="C2",Calc_Cashflow_Monthly!R42,Calc_Cashflow_Monthly!R61))</f>
        <v>0</v>
      </c>
      <c r="S4" s="14">
        <f>IF($B$2="C1",Calc_Cashflow_Monthly!S23,IF($B$2="C2",Calc_Cashflow_Monthly!S42,Calc_Cashflow_Monthly!S61))</f>
        <v>0</v>
      </c>
      <c r="T4" s="14">
        <f>IF($B$2="C1",Calc_Cashflow_Monthly!T23,IF($B$2="C2",Calc_Cashflow_Monthly!T42,Calc_Cashflow_Monthly!T61))</f>
        <v>0</v>
      </c>
      <c r="U4" s="14">
        <f>IF($B$2="C1",Calc_Cashflow_Monthly!U23,IF($B$2="C2",Calc_Cashflow_Monthly!U42,Calc_Cashflow_Monthly!U61))</f>
        <v>0</v>
      </c>
      <c r="V4" s="14">
        <f>IF($B$2="C1",Calc_Cashflow_Monthly!V23,IF($B$2="C2",Calc_Cashflow_Monthly!V42,Calc_Cashflow_Monthly!V61))</f>
        <v>0</v>
      </c>
      <c r="W4" s="14">
        <f>IF($B$2="C1",Calc_Cashflow_Monthly!W23,IF($B$2="C2",Calc_Cashflow_Monthly!W42,Calc_Cashflow_Monthly!W61))</f>
        <v>0</v>
      </c>
      <c r="X4" s="14">
        <f>IF($B$2="C1",Calc_Cashflow_Monthly!X23,IF($B$2="C2",Calc_Cashflow_Monthly!X42,Calc_Cashflow_Monthly!X61))</f>
        <v>0</v>
      </c>
      <c r="Y4" s="14">
        <f>IF($B$2="C1",Calc_Cashflow_Monthly!Y23,IF($B$2="C2",Calc_Cashflow_Monthly!Y42,Calc_Cashflow_Monthly!Y61))</f>
        <v>0</v>
      </c>
      <c r="Z4" s="14">
        <f>IF($B$2="C1",Calc_Cashflow_Monthly!Z23,IF($B$2="C2",Calc_Cashflow_Monthly!Z42,Calc_Cashflow_Monthly!Z61))</f>
        <v>0</v>
      </c>
      <c r="AA4" s="14">
        <f>IF($B$2="C1",Calc_Cashflow_Monthly!AA23,IF($B$2="C2",Calc_Cashflow_Monthly!AA42,Calc_Cashflow_Monthly!AA61))</f>
        <v>0</v>
      </c>
      <c r="AB4" s="14">
        <f>IF($B$2="C1",Calc_Cashflow_Monthly!AB23,IF($B$2="C2",Calc_Cashflow_Monthly!AB42,Calc_Cashflow_Monthly!AB61))</f>
        <v>0</v>
      </c>
      <c r="AC4" s="14">
        <f>IF($B$2="C1",Calc_Cashflow_Monthly!AC23,IF($B$2="C2",Calc_Cashflow_Monthly!AC42,Calc_Cashflow_Monthly!AC61))</f>
        <v>0</v>
      </c>
      <c r="AD4" s="14">
        <f>IF($B$2="C1",Calc_Cashflow_Monthly!AD23,IF($B$2="C2",Calc_Cashflow_Monthly!AD42,Calc_Cashflow_Monthly!AD61))</f>
        <v>0</v>
      </c>
      <c r="AE4" s="14">
        <f>IF($B$2="C1",Calc_Cashflow_Monthly!AE23,IF($B$2="C2",Calc_Cashflow_Monthly!AE42,Calc_Cashflow_Monthly!AE61))</f>
        <v>0</v>
      </c>
      <c r="AF4" s="14">
        <f>IF($B$2="C1",Calc_Cashflow_Monthly!AF23,IF($B$2="C2",Calc_Cashflow_Monthly!AF42,Calc_Cashflow_Monthly!AF61))</f>
        <v>0</v>
      </c>
      <c r="AG4" s="14">
        <f>IF($B$2="C1",Calc_Cashflow_Monthly!AG23,IF($B$2="C2",Calc_Cashflow_Monthly!AG42,Calc_Cashflow_Monthly!AG61))</f>
        <v>0</v>
      </c>
      <c r="AH4" s="14">
        <f>IF($B$2="C1",Calc_Cashflow_Monthly!AH23,IF($B$2="C2",Calc_Cashflow_Monthly!AH42,Calc_Cashflow_Monthly!AH61))</f>
        <v>0</v>
      </c>
      <c r="AI4" s="14">
        <f>IF($B$2="C1",Calc_Cashflow_Monthly!AI23,IF($B$2="C2",Calc_Cashflow_Monthly!AI42,Calc_Cashflow_Monthly!AI61))</f>
        <v>0</v>
      </c>
      <c r="AJ4" s="14">
        <f>IF($B$2="C1",Calc_Cashflow_Monthly!AJ23,IF($B$2="C2",Calc_Cashflow_Monthly!AJ42,Calc_Cashflow_Monthly!AJ61))</f>
        <v>0</v>
      </c>
      <c r="AK4" s="14">
        <f>IF($B$2="C1",Calc_Cashflow_Monthly!AK23,IF($B$2="C2",Calc_Cashflow_Monthly!AK42,Calc_Cashflow_Monthly!AK61))</f>
        <v>0</v>
      </c>
      <c r="AL4" s="14">
        <f>IF($B$2="C1",Calc_Cashflow_Monthly!AL23,IF($B$2="C2",Calc_Cashflow_Monthly!AL42,Calc_Cashflow_Monthly!AL61))</f>
        <v>0</v>
      </c>
      <c r="AM4" s="14">
        <f>IF($B$2="C1",Calc_Cashflow_Monthly!AM23,IF($B$2="C2",Calc_Cashflow_Monthly!AM42,Calc_Cashflow_Monthly!AM61))</f>
        <v>0</v>
      </c>
      <c r="AN4" s="14">
        <f>IF($B$2="C1",Calc_Cashflow_Monthly!AN23,IF($B$2="C2",Calc_Cashflow_Monthly!AN42,Calc_Cashflow_Monthly!AN61))</f>
        <v>0</v>
      </c>
      <c r="AO4" s="14">
        <f>IF($B$2="C1",Calc_Cashflow_Monthly!AO23,IF($B$2="C2",Calc_Cashflow_Monthly!AO42,Calc_Cashflow_Monthly!AO61))</f>
        <v>0</v>
      </c>
      <c r="AP4" s="14">
        <f>IF($B$2="C1",Calc_Cashflow_Monthly!AP23,IF($B$2="C2",Calc_Cashflow_Monthly!AP42,Calc_Cashflow_Monthly!AP61))</f>
        <v>0</v>
      </c>
      <c r="AQ4" s="14">
        <f>IF($B$2="C1",Calc_Cashflow_Monthly!AQ23,IF($B$2="C2",Calc_Cashflow_Monthly!AQ42,Calc_Cashflow_Monthly!AQ61))</f>
        <v>0</v>
      </c>
      <c r="AR4" s="14">
        <f>IF($B$2="C1",Calc_Cashflow_Monthly!AR23,IF($B$2="C2",Calc_Cashflow_Monthly!AR42,Calc_Cashflow_Monthly!AR61))</f>
        <v>0</v>
      </c>
      <c r="AS4" s="14">
        <f>IF($B$2="C1",Calc_Cashflow_Monthly!AS23,IF($B$2="C2",Calc_Cashflow_Monthly!AS42,Calc_Cashflow_Monthly!AS61))</f>
        <v>0</v>
      </c>
      <c r="AT4" s="14">
        <f>IF($B$2="C1",Calc_Cashflow_Monthly!AT23,IF($B$2="C2",Calc_Cashflow_Monthly!AT42,Calc_Cashflow_Monthly!AT61))</f>
        <v>0</v>
      </c>
      <c r="AU4" s="14">
        <f>IF($B$2="C1",Calc_Cashflow_Monthly!AU23,IF($B$2="C2",Calc_Cashflow_Monthly!AU42,Calc_Cashflow_Monthly!AU61))</f>
        <v>0</v>
      </c>
      <c r="AV4" s="14">
        <f>IF($B$2="C1",Calc_Cashflow_Monthly!AV23,IF($B$2="C2",Calc_Cashflow_Monthly!AV42,Calc_Cashflow_Monthly!AV61))</f>
        <v>0</v>
      </c>
      <c r="AW4" s="14">
        <f>IF($B$2="C1",Calc_Cashflow_Monthly!AW23,IF($B$2="C2",Calc_Cashflow_Monthly!AW42,Calc_Cashflow_Monthly!AW61))</f>
        <v>0</v>
      </c>
      <c r="AX4" s="14">
        <f>IF($B$2="C1",Calc_Cashflow_Monthly!AX23,IF($B$2="C2",Calc_Cashflow_Monthly!AX42,Calc_Cashflow_Monthly!AX61))</f>
        <v>0</v>
      </c>
      <c r="AY4" s="14">
        <f>IF($B$2="C1",Calc_Cashflow_Monthly!AY23,IF($B$2="C2",Calc_Cashflow_Monthly!AY42,Calc_Cashflow_Monthly!AY61))</f>
        <v>0</v>
      </c>
      <c r="AZ4" s="14">
        <f>IF($B$2="C1",Calc_Cashflow_Monthly!AZ23,IF($B$2="C2",Calc_Cashflow_Monthly!AZ42,Calc_Cashflow_Monthly!AZ61))</f>
        <v>0</v>
      </c>
      <c r="BA4" s="14">
        <f>IF($B$2="C1",Calc_Cashflow_Monthly!BA23,IF($B$2="C2",Calc_Cashflow_Monthly!BA42,Calc_Cashflow_Monthly!BA61))</f>
        <v>0</v>
      </c>
      <c r="BB4" s="14">
        <f>IF($B$2="C1",Calc_Cashflow_Monthly!BB23,IF($B$2="C2",Calc_Cashflow_Monthly!BB42,Calc_Cashflow_Monthly!BB61))</f>
        <v>0</v>
      </c>
      <c r="BC4" s="14">
        <f>IF($B$2="C1",Calc_Cashflow_Monthly!BC23,IF($B$2="C2",Calc_Cashflow_Monthly!BC42,Calc_Cashflow_Monthly!BC61))</f>
        <v>0</v>
      </c>
      <c r="BD4" s="14">
        <f>IF($B$2="C1",Calc_Cashflow_Monthly!BD23,IF($B$2="C2",Calc_Cashflow_Monthly!BD42,Calc_Cashflow_Monthly!BD61))</f>
        <v>0</v>
      </c>
      <c r="BE4" s="14">
        <f>IF($B$2="C1",Calc_Cashflow_Monthly!BE23,IF($B$2="C2",Calc_Cashflow_Monthly!BE42,Calc_Cashflow_Monthly!BE61))</f>
        <v>0</v>
      </c>
      <c r="BF4" s="14">
        <f>IF($B$2="C1",Calc_Cashflow_Monthly!BF23,IF($B$2="C2",Calc_Cashflow_Monthly!BF42,Calc_Cashflow_Monthly!BF61))</f>
        <v>0</v>
      </c>
      <c r="BG4" s="14">
        <f>IF($B$2="C1",Calc_Cashflow_Monthly!BG23,IF($B$2="C2",Calc_Cashflow_Monthly!BG42,Calc_Cashflow_Monthly!BG61))</f>
        <v>0</v>
      </c>
      <c r="BH4" s="14">
        <f>IF($B$2="C1",Calc_Cashflow_Monthly!BH23,IF($B$2="C2",Calc_Cashflow_Monthly!BH42,Calc_Cashflow_Monthly!BH61))</f>
        <v>0</v>
      </c>
      <c r="BI4" s="14">
        <f>IF($B$2="C1",Calc_Cashflow_Monthly!BI23,IF($B$2="C2",Calc_Cashflow_Monthly!BI42,Calc_Cashflow_Monthly!BI61))</f>
        <v>0</v>
      </c>
      <c r="BJ4" s="14">
        <f>IF($B$2="C1",Calc_Cashflow_Monthly!BJ23,IF($B$2="C2",Calc_Cashflow_Monthly!BJ42,Calc_Cashflow_Monthly!BJ61))</f>
        <v>0</v>
      </c>
      <c r="BK4" s="14">
        <f>IF($B$2="C1",Calc_Cashflow_Monthly!BK23,IF($B$2="C2",Calc_Cashflow_Monthly!BK42,Calc_Cashflow_Monthly!BK61))</f>
        <v>0</v>
      </c>
      <c r="BL4" s="14">
        <f>IF($B$2="C1",Calc_Cashflow_Monthly!BL23,IF($B$2="C2",Calc_Cashflow_Monthly!BL42,Calc_Cashflow_Monthly!BL61))</f>
        <v>0</v>
      </c>
      <c r="BM4" s="14">
        <f>IF($B$2="C1",Calc_Cashflow_Monthly!BM23,IF($B$2="C2",Calc_Cashflow_Monthly!BM42,Calc_Cashflow_Monthly!BM61))</f>
        <v>0</v>
      </c>
      <c r="BN4" s="14">
        <f>IF($B$2="C1",Calc_Cashflow_Monthly!BN23,IF($B$2="C2",Calc_Cashflow_Monthly!BN42,Calc_Cashflow_Monthly!BN61))</f>
        <v>0</v>
      </c>
      <c r="BO4" s="14">
        <f>IF($B$2="C1",Calc_Cashflow_Monthly!BO23,IF($B$2="C2",Calc_Cashflow_Monthly!BO42,Calc_Cashflow_Monthly!BO61))</f>
        <v>0</v>
      </c>
      <c r="BP4" s="14">
        <f>IF($B$2="C1",Calc_Cashflow_Monthly!BP23,IF($B$2="C2",Calc_Cashflow_Monthly!BP42,Calc_Cashflow_Monthly!BP61))</f>
        <v>0</v>
      </c>
      <c r="BQ4" s="14">
        <f>IF($B$2="C1",Calc_Cashflow_Monthly!BQ23,IF($B$2="C2",Calc_Cashflow_Monthly!BQ42,Calc_Cashflow_Monthly!BQ61))</f>
        <v>0</v>
      </c>
      <c r="BR4" s="14">
        <f>IF($B$2="C1",Calc_Cashflow_Monthly!BR23,IF($B$2="C2",Calc_Cashflow_Monthly!BR42,Calc_Cashflow_Monthly!BR61))</f>
        <v>0</v>
      </c>
      <c r="BS4" s="14">
        <f>IF($B$2="C1",Calc_Cashflow_Monthly!BS23,IF($B$2="C2",Calc_Cashflow_Monthly!BS42,Calc_Cashflow_Monthly!BS61))</f>
        <v>0</v>
      </c>
      <c r="BT4" s="14">
        <f>IF($B$2="C1",Calc_Cashflow_Monthly!BT23,IF($B$2="C2",Calc_Cashflow_Monthly!BT42,Calc_Cashflow_Monthly!BT61))</f>
        <v>0</v>
      </c>
      <c r="BU4" s="14">
        <f>IF($B$2="C1",Calc_Cashflow_Monthly!BU23,IF($B$2="C2",Calc_Cashflow_Monthly!BU42,Calc_Cashflow_Monthly!BU61))</f>
        <v>0</v>
      </c>
      <c r="BV4" s="14">
        <f>IF($B$2="C1",Calc_Cashflow_Monthly!BV23,IF($B$2="C2",Calc_Cashflow_Monthly!BV42,Calc_Cashflow_Monthly!BV61))</f>
        <v>0</v>
      </c>
      <c r="BW4" s="14">
        <f>IF($B$2="C1",Calc_Cashflow_Monthly!BW23,IF($B$2="C2",Calc_Cashflow_Monthly!BW42,Calc_Cashflow_Monthly!BW61))</f>
        <v>0</v>
      </c>
      <c r="BX4" s="14">
        <f>IF($B$2="C1",Calc_Cashflow_Monthly!BX23,IF($B$2="C2",Calc_Cashflow_Monthly!BX42,Calc_Cashflow_Monthly!BX61))</f>
        <v>0</v>
      </c>
      <c r="BY4" s="14">
        <f>IF($B$2="C1",Calc_Cashflow_Monthly!BY23,IF($B$2="C2",Calc_Cashflow_Monthly!BY42,Calc_Cashflow_Monthly!BY61))</f>
        <v>0</v>
      </c>
      <c r="BZ4" s="14">
        <f>IF($B$2="C1",Calc_Cashflow_Monthly!BZ23,IF($B$2="C2",Calc_Cashflow_Monthly!BZ42,Calc_Cashflow_Monthly!BZ61))</f>
        <v>0</v>
      </c>
      <c r="CA4" s="14">
        <f>IF($B$2="C1",Calc_Cashflow_Monthly!CA23,IF($B$2="C2",Calc_Cashflow_Monthly!CA42,Calc_Cashflow_Monthly!CA61))</f>
        <v>0</v>
      </c>
      <c r="CB4" s="14">
        <f>IF($B$2="C1",Calc_Cashflow_Monthly!CB23,IF($B$2="C2",Calc_Cashflow_Monthly!CB42,Calc_Cashflow_Monthly!CB61))</f>
        <v>0</v>
      </c>
      <c r="CC4" s="14">
        <f>IF($B$2="C1",Calc_Cashflow_Monthly!CC23,IF($B$2="C2",Calc_Cashflow_Monthly!CC42,Calc_Cashflow_Monthly!CC61))</f>
        <v>0</v>
      </c>
      <c r="CD4" s="14">
        <f>IF($B$2="C1",Calc_Cashflow_Monthly!CD23,IF($B$2="C2",Calc_Cashflow_Monthly!CD42,Calc_Cashflow_Monthly!CD61))</f>
        <v>0</v>
      </c>
      <c r="CE4" s="14">
        <f>IF($B$2="C1",Calc_Cashflow_Monthly!CE23,IF($B$2="C2",Calc_Cashflow_Monthly!CE42,Calc_Cashflow_Monthly!CE61))</f>
        <v>0</v>
      </c>
      <c r="CF4" s="14">
        <f>IF($B$2="C1",Calc_Cashflow_Monthly!CF23,IF($B$2="C2",Calc_Cashflow_Monthly!CF42,Calc_Cashflow_Monthly!CF61))</f>
        <v>0</v>
      </c>
      <c r="CG4" s="14">
        <f>IF($B$2="C1",Calc_Cashflow_Monthly!CG23,IF($B$2="C2",Calc_Cashflow_Monthly!CG42,Calc_Cashflow_Monthly!CG61))</f>
        <v>0</v>
      </c>
      <c r="CH4" s="14">
        <f>IF($B$2="C1",Calc_Cashflow_Monthly!CH23,IF($B$2="C2",Calc_Cashflow_Monthly!CH42,Calc_Cashflow_Monthly!CH61))</f>
        <v>0</v>
      </c>
      <c r="CI4" s="14">
        <f>IF($B$2="C1",Calc_Cashflow_Monthly!CI23,IF($B$2="C2",Calc_Cashflow_Monthly!CI42,Calc_Cashflow_Monthly!CI61))</f>
        <v>0</v>
      </c>
      <c r="CJ4" s="14">
        <f>IF($B$2="C1",Calc_Cashflow_Monthly!CJ23,IF($B$2="C2",Calc_Cashflow_Monthly!CJ42,Calc_Cashflow_Monthly!CJ61))</f>
        <v>0</v>
      </c>
      <c r="CK4" s="14">
        <f>IF($B$2="C1",Calc_Cashflow_Monthly!CK23,IF($B$2="C2",Calc_Cashflow_Monthly!CK42,Calc_Cashflow_Monthly!CK61))</f>
        <v>0</v>
      </c>
    </row>
    <row r="5" spans="1:89" x14ac:dyDescent="0.35">
      <c r="A5" s="12" t="s">
        <v>616</v>
      </c>
      <c r="B5" s="13" t="s">
        <v>615</v>
      </c>
      <c r="C5" s="14">
        <f>IF($B$2="C1",Calc_Cashflow_Monthly!C24,IF($B$2="C2",Calc_Cashflow_Monthly!C43,Calc_Cashflow_Monthly!C62))</f>
        <v>0</v>
      </c>
      <c r="D5" s="14">
        <f>IF($B$2="C1",Calc_Cashflow_Monthly!D24,IF($B$2="C2",Calc_Cashflow_Monthly!D43,Calc_Cashflow_Monthly!D62))</f>
        <v>0</v>
      </c>
      <c r="E5" s="14">
        <f>IF($B$2="C1",Calc_Cashflow_Monthly!E24,IF($B$2="C2",Calc_Cashflow_Monthly!E43,Calc_Cashflow_Monthly!E62))</f>
        <v>0</v>
      </c>
      <c r="F5" s="14">
        <f>IF($B$2="C1",Calc_Cashflow_Monthly!F24,IF($B$2="C2",Calc_Cashflow_Monthly!F43,Calc_Cashflow_Monthly!F62))</f>
        <v>0</v>
      </c>
      <c r="G5" s="14">
        <f>IF($B$2="C1",Calc_Cashflow_Monthly!G24,IF($B$2="C2",Calc_Cashflow_Monthly!G43,Calc_Cashflow_Monthly!G62))</f>
        <v>0</v>
      </c>
      <c r="H5" s="14">
        <f>IF($B$2="C1",Calc_Cashflow_Monthly!H24,IF($B$2="C2",Calc_Cashflow_Monthly!H43,Calc_Cashflow_Monthly!H62))</f>
        <v>0</v>
      </c>
      <c r="I5" s="14">
        <f>IF($B$2="C1",Calc_Cashflow_Monthly!I24,IF($B$2="C2",Calc_Cashflow_Monthly!I43,Calc_Cashflow_Monthly!I62))</f>
        <v>0</v>
      </c>
      <c r="J5" s="14">
        <f>IF($B$2="C1",Calc_Cashflow_Monthly!J24,IF($B$2="C2",Calc_Cashflow_Monthly!J43,Calc_Cashflow_Monthly!J62))</f>
        <v>0</v>
      </c>
      <c r="K5" s="14">
        <f>IF($B$2="C1",Calc_Cashflow_Monthly!K24,IF($B$2="C2",Calc_Cashflow_Monthly!K43,Calc_Cashflow_Monthly!K62))</f>
        <v>0</v>
      </c>
      <c r="L5" s="14">
        <f>IF($B$2="C1",Calc_Cashflow_Monthly!L24,IF($B$2="C2",Calc_Cashflow_Monthly!L43,Calc_Cashflow_Monthly!L62))</f>
        <v>0</v>
      </c>
      <c r="M5" s="14">
        <f>IF($B$2="C1",Calc_Cashflow_Monthly!M24,IF($B$2="C2",Calc_Cashflow_Monthly!M43,Calc_Cashflow_Monthly!M62))</f>
        <v>0</v>
      </c>
      <c r="N5" s="14">
        <f>IF($B$2="C1",Calc_Cashflow_Monthly!N24,IF($B$2="C2",Calc_Cashflow_Monthly!N43,Calc_Cashflow_Monthly!N62))</f>
        <v>0</v>
      </c>
      <c r="O5" s="14">
        <f>IF($B$2="C1",Calc_Cashflow_Monthly!O24,IF($B$2="C2",Calc_Cashflow_Monthly!O43,Calc_Cashflow_Monthly!O62))</f>
        <v>124462.62089999999</v>
      </c>
      <c r="P5" s="14">
        <f>IF($B$2="C1",Calc_Cashflow_Monthly!P24,IF($B$2="C2",Calc_Cashflow_Monthly!P43,Calc_Cashflow_Monthly!P62))</f>
        <v>322061.03279999999</v>
      </c>
      <c r="Q5" s="14">
        <f>IF($B$2="C1",Calc_Cashflow_Monthly!Q24,IF($B$2="C2",Calc_Cashflow_Monthly!Q43,Calc_Cashflow_Monthly!Q62))</f>
        <v>212357.3463</v>
      </c>
      <c r="R5" s="14">
        <f>IF($B$2="C1",Calc_Cashflow_Monthly!R24,IF($B$2="C2",Calc_Cashflow_Monthly!R43,Calc_Cashflow_Monthly!R62))</f>
        <v>0</v>
      </c>
      <c r="S5" s="14">
        <f>IF($B$2="C1",Calc_Cashflow_Monthly!S24,IF($B$2="C2",Calc_Cashflow_Monthly!S43,Calc_Cashflow_Monthly!S62))</f>
        <v>0</v>
      </c>
      <c r="T5" s="14">
        <f>IF($B$2="C1",Calc_Cashflow_Monthly!T24,IF($B$2="C2",Calc_Cashflow_Monthly!T43,Calc_Cashflow_Monthly!T62))</f>
        <v>0</v>
      </c>
      <c r="U5" s="14">
        <f>IF($B$2="C1",Calc_Cashflow_Monthly!U24,IF($B$2="C2",Calc_Cashflow_Monthly!U43,Calc_Cashflow_Monthly!U62))</f>
        <v>0</v>
      </c>
      <c r="V5" s="14">
        <f>IF($B$2="C1",Calc_Cashflow_Monthly!V24,IF($B$2="C2",Calc_Cashflow_Monthly!V43,Calc_Cashflow_Monthly!V62))</f>
        <v>0</v>
      </c>
      <c r="W5" s="14">
        <f>IF($B$2="C1",Calc_Cashflow_Monthly!W24,IF($B$2="C2",Calc_Cashflow_Monthly!W43,Calc_Cashflow_Monthly!W62))</f>
        <v>0</v>
      </c>
      <c r="X5" s="14">
        <f>IF($B$2="C1",Calc_Cashflow_Monthly!X24,IF($B$2="C2",Calc_Cashflow_Monthly!X43,Calc_Cashflow_Monthly!X62))</f>
        <v>124462.62089999999</v>
      </c>
      <c r="Y5" s="14">
        <f>IF($B$2="C1",Calc_Cashflow_Monthly!Y24,IF($B$2="C2",Calc_Cashflow_Monthly!Y43,Calc_Cashflow_Monthly!Y62))</f>
        <v>322061.03279999999</v>
      </c>
      <c r="Z5" s="14">
        <f>IF($B$2="C1",Calc_Cashflow_Monthly!Z24,IF($B$2="C2",Calc_Cashflow_Monthly!Z43,Calc_Cashflow_Monthly!Z62))</f>
        <v>212357.3463</v>
      </c>
      <c r="AA5" s="14">
        <f>IF($B$2="C1",Calc_Cashflow_Monthly!AA24,IF($B$2="C2",Calc_Cashflow_Monthly!AA43,Calc_Cashflow_Monthly!AA62))</f>
        <v>0</v>
      </c>
      <c r="AB5" s="14">
        <f>IF($B$2="C1",Calc_Cashflow_Monthly!AB24,IF($B$2="C2",Calc_Cashflow_Monthly!AB43,Calc_Cashflow_Monthly!AB62))</f>
        <v>0</v>
      </c>
      <c r="AC5" s="14">
        <f>IF($B$2="C1",Calc_Cashflow_Monthly!AC24,IF($B$2="C2",Calc_Cashflow_Monthly!AC43,Calc_Cashflow_Monthly!AC62))</f>
        <v>0</v>
      </c>
      <c r="AD5" s="14">
        <f>IF($B$2="C1",Calc_Cashflow_Monthly!AD24,IF($B$2="C2",Calc_Cashflow_Monthly!AD43,Calc_Cashflow_Monthly!AD62))</f>
        <v>0</v>
      </c>
      <c r="AE5" s="14">
        <f>IF($B$2="C1",Calc_Cashflow_Monthly!AE24,IF($B$2="C2",Calc_Cashflow_Monthly!AE43,Calc_Cashflow_Monthly!AE62))</f>
        <v>0</v>
      </c>
      <c r="AF5" s="14">
        <f>IF($B$2="C1",Calc_Cashflow_Monthly!AF24,IF($B$2="C2",Calc_Cashflow_Monthly!AF43,Calc_Cashflow_Monthly!AF62))</f>
        <v>0</v>
      </c>
      <c r="AG5" s="14">
        <f>IF($B$2="C1",Calc_Cashflow_Monthly!AG24,IF($B$2="C2",Calc_Cashflow_Monthly!AG43,Calc_Cashflow_Monthly!AG62))</f>
        <v>0</v>
      </c>
      <c r="AH5" s="14">
        <f>IF($B$2="C1",Calc_Cashflow_Monthly!AH24,IF($B$2="C2",Calc_Cashflow_Monthly!AH43,Calc_Cashflow_Monthly!AH62))</f>
        <v>0</v>
      </c>
      <c r="AI5" s="14">
        <f>IF($B$2="C1",Calc_Cashflow_Monthly!AI24,IF($B$2="C2",Calc_Cashflow_Monthly!AI43,Calc_Cashflow_Monthly!AI62))</f>
        <v>0</v>
      </c>
      <c r="AJ5" s="14">
        <f>IF($B$2="C1",Calc_Cashflow_Monthly!AJ24,IF($B$2="C2",Calc_Cashflow_Monthly!AJ43,Calc_Cashflow_Monthly!AJ62))</f>
        <v>0</v>
      </c>
      <c r="AK5" s="14">
        <f>IF($B$2="C1",Calc_Cashflow_Monthly!AK24,IF($B$2="C2",Calc_Cashflow_Monthly!AK43,Calc_Cashflow_Monthly!AK62))</f>
        <v>0</v>
      </c>
      <c r="AL5" s="14">
        <f>IF($B$2="C1",Calc_Cashflow_Monthly!AL24,IF($B$2="C2",Calc_Cashflow_Monthly!AL43,Calc_Cashflow_Monthly!AL62))</f>
        <v>0</v>
      </c>
      <c r="AM5" s="14">
        <f>IF($B$2="C1",Calc_Cashflow_Monthly!AM24,IF($B$2="C2",Calc_Cashflow_Monthly!AM43,Calc_Cashflow_Monthly!AM62))</f>
        <v>0</v>
      </c>
      <c r="AN5" s="14">
        <f>IF($B$2="C1",Calc_Cashflow_Monthly!AN24,IF($B$2="C2",Calc_Cashflow_Monthly!AN43,Calc_Cashflow_Monthly!AN62))</f>
        <v>0</v>
      </c>
      <c r="AO5" s="14">
        <f>IF($B$2="C1",Calc_Cashflow_Monthly!AO24,IF($B$2="C2",Calc_Cashflow_Monthly!AO43,Calc_Cashflow_Monthly!AO62))</f>
        <v>0</v>
      </c>
      <c r="AP5" s="14">
        <f>IF($B$2="C1",Calc_Cashflow_Monthly!AP24,IF($B$2="C2",Calc_Cashflow_Monthly!AP43,Calc_Cashflow_Monthly!AP62))</f>
        <v>0</v>
      </c>
      <c r="AQ5" s="14">
        <f>IF($B$2="C1",Calc_Cashflow_Monthly!AQ24,IF($B$2="C2",Calc_Cashflow_Monthly!AQ43,Calc_Cashflow_Monthly!AQ62))</f>
        <v>0</v>
      </c>
      <c r="AR5" s="14">
        <f>IF($B$2="C1",Calc_Cashflow_Monthly!AR24,IF($B$2="C2",Calc_Cashflow_Monthly!AR43,Calc_Cashflow_Monthly!AR62))</f>
        <v>0</v>
      </c>
      <c r="AS5" s="14">
        <f>IF($B$2="C1",Calc_Cashflow_Monthly!AS24,IF($B$2="C2",Calc_Cashflow_Monthly!AS43,Calc_Cashflow_Monthly!AS62))</f>
        <v>0</v>
      </c>
      <c r="AT5" s="14">
        <f>IF($B$2="C1",Calc_Cashflow_Monthly!AT24,IF($B$2="C2",Calc_Cashflow_Monthly!AT43,Calc_Cashflow_Monthly!AT62))</f>
        <v>0</v>
      </c>
      <c r="AU5" s="14">
        <f>IF($B$2="C1",Calc_Cashflow_Monthly!AU24,IF($B$2="C2",Calc_Cashflow_Monthly!AU43,Calc_Cashflow_Monthly!AU62))</f>
        <v>0</v>
      </c>
      <c r="AV5" s="14">
        <f>IF($B$2="C1",Calc_Cashflow_Monthly!AV24,IF($B$2="C2",Calc_Cashflow_Monthly!AV43,Calc_Cashflow_Monthly!AV62))</f>
        <v>0</v>
      </c>
      <c r="AW5" s="14">
        <f>IF($B$2="C1",Calc_Cashflow_Monthly!AW24,IF($B$2="C2",Calc_Cashflow_Monthly!AW43,Calc_Cashflow_Monthly!AW62))</f>
        <v>0</v>
      </c>
      <c r="AX5" s="14">
        <f>IF($B$2="C1",Calc_Cashflow_Monthly!AX24,IF($B$2="C2",Calc_Cashflow_Monthly!AX43,Calc_Cashflow_Monthly!AX62))</f>
        <v>0</v>
      </c>
      <c r="AY5" s="14">
        <f>IF($B$2="C1",Calc_Cashflow_Monthly!AY24,IF($B$2="C2",Calc_Cashflow_Monthly!AY43,Calc_Cashflow_Monthly!AY62))</f>
        <v>0</v>
      </c>
      <c r="AZ5" s="14">
        <f>IF($B$2="C1",Calc_Cashflow_Monthly!AZ24,IF($B$2="C2",Calc_Cashflow_Monthly!AZ43,Calc_Cashflow_Monthly!AZ62))</f>
        <v>0</v>
      </c>
      <c r="BA5" s="14">
        <f>IF($B$2="C1",Calc_Cashflow_Monthly!BA24,IF($B$2="C2",Calc_Cashflow_Monthly!BA43,Calc_Cashflow_Monthly!BA62))</f>
        <v>0</v>
      </c>
      <c r="BB5" s="14">
        <f>IF($B$2="C1",Calc_Cashflow_Monthly!BB24,IF($B$2="C2",Calc_Cashflow_Monthly!BB43,Calc_Cashflow_Monthly!BB62))</f>
        <v>0</v>
      </c>
      <c r="BC5" s="14">
        <f>IF($B$2="C1",Calc_Cashflow_Monthly!BC24,IF($B$2="C2",Calc_Cashflow_Monthly!BC43,Calc_Cashflow_Monthly!BC62))</f>
        <v>0</v>
      </c>
      <c r="BD5" s="14">
        <f>IF($B$2="C1",Calc_Cashflow_Monthly!BD24,IF($B$2="C2",Calc_Cashflow_Monthly!BD43,Calc_Cashflow_Monthly!BD62))</f>
        <v>0</v>
      </c>
      <c r="BE5" s="14">
        <f>IF($B$2="C1",Calc_Cashflow_Monthly!BE24,IF($B$2="C2",Calc_Cashflow_Monthly!BE43,Calc_Cashflow_Monthly!BE62))</f>
        <v>0</v>
      </c>
      <c r="BF5" s="14">
        <f>IF($B$2="C1",Calc_Cashflow_Monthly!BF24,IF($B$2="C2",Calc_Cashflow_Monthly!BF43,Calc_Cashflow_Monthly!BF62))</f>
        <v>0</v>
      </c>
      <c r="BG5" s="14">
        <f>IF($B$2="C1",Calc_Cashflow_Monthly!BG24,IF($B$2="C2",Calc_Cashflow_Monthly!BG43,Calc_Cashflow_Monthly!BG62))</f>
        <v>0</v>
      </c>
      <c r="BH5" s="14">
        <f>IF($B$2="C1",Calc_Cashflow_Monthly!BH24,IF($B$2="C2",Calc_Cashflow_Monthly!BH43,Calc_Cashflow_Monthly!BH62))</f>
        <v>0</v>
      </c>
      <c r="BI5" s="14">
        <f>IF($B$2="C1",Calc_Cashflow_Monthly!BI24,IF($B$2="C2",Calc_Cashflow_Monthly!BI43,Calc_Cashflow_Monthly!BI62))</f>
        <v>0</v>
      </c>
      <c r="BJ5" s="14">
        <f>IF($B$2="C1",Calc_Cashflow_Monthly!BJ24,IF($B$2="C2",Calc_Cashflow_Monthly!BJ43,Calc_Cashflow_Monthly!BJ62))</f>
        <v>0</v>
      </c>
      <c r="BK5" s="14">
        <f>IF($B$2="C1",Calc_Cashflow_Monthly!BK24,IF($B$2="C2",Calc_Cashflow_Monthly!BK43,Calc_Cashflow_Monthly!BK62))</f>
        <v>0</v>
      </c>
      <c r="BL5" s="14">
        <f>IF($B$2="C1",Calc_Cashflow_Monthly!BL24,IF($B$2="C2",Calc_Cashflow_Monthly!BL43,Calc_Cashflow_Monthly!BL62))</f>
        <v>0</v>
      </c>
      <c r="BM5" s="14">
        <f>IF($B$2="C1",Calc_Cashflow_Monthly!BM24,IF($B$2="C2",Calc_Cashflow_Monthly!BM43,Calc_Cashflow_Monthly!BM62))</f>
        <v>0</v>
      </c>
      <c r="BN5" s="14">
        <f>IF($B$2="C1",Calc_Cashflow_Monthly!BN24,IF($B$2="C2",Calc_Cashflow_Monthly!BN43,Calc_Cashflow_Monthly!BN62))</f>
        <v>0</v>
      </c>
      <c r="BO5" s="14">
        <f>IF($B$2="C1",Calc_Cashflow_Monthly!BO24,IF($B$2="C2",Calc_Cashflow_Monthly!BO43,Calc_Cashflow_Monthly!BO62))</f>
        <v>0</v>
      </c>
      <c r="BP5" s="14">
        <f>IF($B$2="C1",Calc_Cashflow_Monthly!BP24,IF($B$2="C2",Calc_Cashflow_Monthly!BP43,Calc_Cashflow_Monthly!BP62))</f>
        <v>0</v>
      </c>
      <c r="BQ5" s="14">
        <f>IF($B$2="C1",Calc_Cashflow_Monthly!BQ24,IF($B$2="C2",Calc_Cashflow_Monthly!BQ43,Calc_Cashflow_Monthly!BQ62))</f>
        <v>0</v>
      </c>
      <c r="BR5" s="14">
        <f>IF($B$2="C1",Calc_Cashflow_Monthly!BR24,IF($B$2="C2",Calc_Cashflow_Monthly!BR43,Calc_Cashflow_Monthly!BR62))</f>
        <v>0</v>
      </c>
      <c r="BS5" s="14">
        <f>IF($B$2="C1",Calc_Cashflow_Monthly!BS24,IF($B$2="C2",Calc_Cashflow_Monthly!BS43,Calc_Cashflow_Monthly!BS62))</f>
        <v>0</v>
      </c>
      <c r="BT5" s="14">
        <f>IF($B$2="C1",Calc_Cashflow_Monthly!BT24,IF($B$2="C2",Calc_Cashflow_Monthly!BT43,Calc_Cashflow_Monthly!BT62))</f>
        <v>0</v>
      </c>
      <c r="BU5" s="14">
        <f>IF($B$2="C1",Calc_Cashflow_Monthly!BU24,IF($B$2="C2",Calc_Cashflow_Monthly!BU43,Calc_Cashflow_Monthly!BU62))</f>
        <v>0</v>
      </c>
      <c r="BV5" s="14">
        <f>IF($B$2="C1",Calc_Cashflow_Monthly!BV24,IF($B$2="C2",Calc_Cashflow_Monthly!BV43,Calc_Cashflow_Monthly!BV62))</f>
        <v>0</v>
      </c>
      <c r="BW5" s="14">
        <f>IF($B$2="C1",Calc_Cashflow_Monthly!BW24,IF($B$2="C2",Calc_Cashflow_Monthly!BW43,Calc_Cashflow_Monthly!BW62))</f>
        <v>0</v>
      </c>
      <c r="BX5" s="14">
        <f>IF($B$2="C1",Calc_Cashflow_Monthly!BX24,IF($B$2="C2",Calc_Cashflow_Monthly!BX43,Calc_Cashflow_Monthly!BX62))</f>
        <v>0</v>
      </c>
      <c r="BY5" s="14">
        <f>IF($B$2="C1",Calc_Cashflow_Monthly!BY24,IF($B$2="C2",Calc_Cashflow_Monthly!BY43,Calc_Cashflow_Monthly!BY62))</f>
        <v>0</v>
      </c>
      <c r="BZ5" s="14">
        <f>IF($B$2="C1",Calc_Cashflow_Monthly!BZ24,IF($B$2="C2",Calc_Cashflow_Monthly!BZ43,Calc_Cashflow_Monthly!BZ62))</f>
        <v>0</v>
      </c>
      <c r="CA5" s="14">
        <f>IF($B$2="C1",Calc_Cashflow_Monthly!CA24,IF($B$2="C2",Calc_Cashflow_Monthly!CA43,Calc_Cashflow_Monthly!CA62))</f>
        <v>0</v>
      </c>
      <c r="CB5" s="14">
        <f>IF($B$2="C1",Calc_Cashflow_Monthly!CB24,IF($B$2="C2",Calc_Cashflow_Monthly!CB43,Calc_Cashflow_Monthly!CB62))</f>
        <v>0</v>
      </c>
      <c r="CC5" s="14">
        <f>IF($B$2="C1",Calc_Cashflow_Monthly!CC24,IF($B$2="C2",Calc_Cashflow_Monthly!CC43,Calc_Cashflow_Monthly!CC62))</f>
        <v>0</v>
      </c>
      <c r="CD5" s="14">
        <f>IF($B$2="C1",Calc_Cashflow_Monthly!CD24,IF($B$2="C2",Calc_Cashflow_Monthly!CD43,Calc_Cashflow_Monthly!CD62))</f>
        <v>0</v>
      </c>
      <c r="CE5" s="14">
        <f>IF($B$2="C1",Calc_Cashflow_Monthly!CE24,IF($B$2="C2",Calc_Cashflow_Monthly!CE43,Calc_Cashflow_Monthly!CE62))</f>
        <v>0</v>
      </c>
      <c r="CF5" s="14">
        <f>IF($B$2="C1",Calc_Cashflow_Monthly!CF24,IF($B$2="C2",Calc_Cashflow_Monthly!CF43,Calc_Cashflow_Monthly!CF62))</f>
        <v>0</v>
      </c>
      <c r="CG5" s="14">
        <f>IF($B$2="C1",Calc_Cashflow_Monthly!CG24,IF($B$2="C2",Calc_Cashflow_Monthly!CG43,Calc_Cashflow_Monthly!CG62))</f>
        <v>0</v>
      </c>
      <c r="CH5" s="14">
        <f>IF($B$2="C1",Calc_Cashflow_Monthly!CH24,IF($B$2="C2",Calc_Cashflow_Monthly!CH43,Calc_Cashflow_Monthly!CH62))</f>
        <v>0</v>
      </c>
      <c r="CI5" s="14">
        <f>IF($B$2="C1",Calc_Cashflow_Monthly!CI24,IF($B$2="C2",Calc_Cashflow_Monthly!CI43,Calc_Cashflow_Monthly!CI62))</f>
        <v>0</v>
      </c>
      <c r="CJ5" s="14">
        <f>IF($B$2="C1",Calc_Cashflow_Monthly!CJ24,IF($B$2="C2",Calc_Cashflow_Monthly!CJ43,Calc_Cashflow_Monthly!CJ62))</f>
        <v>0</v>
      </c>
      <c r="CK5" s="14">
        <f>IF($B$2="C1",Calc_Cashflow_Monthly!CK24,IF($B$2="C2",Calc_Cashflow_Monthly!CK43,Calc_Cashflow_Monthly!CK62))</f>
        <v>0</v>
      </c>
    </row>
    <row r="6" spans="1:89" x14ac:dyDescent="0.35">
      <c r="A6" s="12" t="s">
        <v>617</v>
      </c>
      <c r="B6" s="13" t="s">
        <v>615</v>
      </c>
      <c r="C6" s="14">
        <f>IF($B$2="C1",Calc_Cashflow_Monthly!C25,IF($B$2="C2",Calc_Cashflow_Monthly!C44,Calc_Cashflow_Monthly!C63))</f>
        <v>0</v>
      </c>
      <c r="D6" s="14">
        <f>IF($B$2="C1",Calc_Cashflow_Monthly!D25,IF($B$2="C2",Calc_Cashflow_Monthly!D44,Calc_Cashflow_Monthly!D63))</f>
        <v>0</v>
      </c>
      <c r="E6" s="14">
        <f>IF($B$2="C1",Calc_Cashflow_Monthly!E25,IF($B$2="C2",Calc_Cashflow_Monthly!E44,Calc_Cashflow_Monthly!E63))</f>
        <v>0</v>
      </c>
      <c r="F6" s="14">
        <f>IF($B$2="C1",Calc_Cashflow_Monthly!F25,IF($B$2="C2",Calc_Cashflow_Monthly!F44,Calc_Cashflow_Monthly!F63))</f>
        <v>0</v>
      </c>
      <c r="G6" s="14">
        <f>IF($B$2="C1",Calc_Cashflow_Monthly!G25,IF($B$2="C2",Calc_Cashflow_Monthly!G44,Calc_Cashflow_Monthly!G63))</f>
        <v>0</v>
      </c>
      <c r="H6" s="14">
        <f>IF($B$2="C1",Calc_Cashflow_Monthly!H25,IF($B$2="C2",Calc_Cashflow_Monthly!H44,Calc_Cashflow_Monthly!H63))</f>
        <v>0</v>
      </c>
      <c r="I6" s="14">
        <f>IF($B$2="C1",Calc_Cashflow_Monthly!I25,IF($B$2="C2",Calc_Cashflow_Monthly!I44,Calc_Cashflow_Monthly!I63))</f>
        <v>0</v>
      </c>
      <c r="J6" s="14">
        <f>IF($B$2="C1",Calc_Cashflow_Monthly!J25,IF($B$2="C2",Calc_Cashflow_Monthly!J44,Calc_Cashflow_Monthly!J63))</f>
        <v>0</v>
      </c>
      <c r="K6" s="14">
        <f>IF($B$2="C1",Calc_Cashflow_Monthly!K25,IF($B$2="C2",Calc_Cashflow_Monthly!K44,Calc_Cashflow_Monthly!K63))</f>
        <v>0</v>
      </c>
      <c r="L6" s="14">
        <f>IF($B$2="C1",Calc_Cashflow_Monthly!L25,IF($B$2="C2",Calc_Cashflow_Monthly!L44,Calc_Cashflow_Monthly!L63))</f>
        <v>0</v>
      </c>
      <c r="M6" s="14">
        <f>IF($B$2="C1",Calc_Cashflow_Monthly!M25,IF($B$2="C2",Calc_Cashflow_Monthly!M44,Calc_Cashflow_Monthly!M63))</f>
        <v>0</v>
      </c>
      <c r="N6" s="14">
        <f>IF($B$2="C1",Calc_Cashflow_Monthly!N25,IF($B$2="C2",Calc_Cashflow_Monthly!N44,Calc_Cashflow_Monthly!N63))</f>
        <v>0</v>
      </c>
      <c r="O6" s="14">
        <f>IF($B$2="C1",Calc_Cashflow_Monthly!O25,IF($B$2="C2",Calc_Cashflow_Monthly!O44,Calc_Cashflow_Monthly!O63))</f>
        <v>435619.17314999987</v>
      </c>
      <c r="P6" s="14">
        <f>IF($B$2="C1",Calc_Cashflow_Monthly!P25,IF($B$2="C2",Calc_Cashflow_Monthly!P44,Calc_Cashflow_Monthly!P63))</f>
        <v>1127213.6148000001</v>
      </c>
      <c r="Q6" s="14">
        <f>IF($B$2="C1",Calc_Cashflow_Monthly!Q25,IF($B$2="C2",Calc_Cashflow_Monthly!Q44,Calc_Cashflow_Monthly!Q63))</f>
        <v>743250.71204999997</v>
      </c>
      <c r="R6" s="14">
        <f>IF($B$2="C1",Calc_Cashflow_Monthly!R25,IF($B$2="C2",Calc_Cashflow_Monthly!R44,Calc_Cashflow_Monthly!R63))</f>
        <v>0</v>
      </c>
      <c r="S6" s="14">
        <f>IF($B$2="C1",Calc_Cashflow_Monthly!S25,IF($B$2="C2",Calc_Cashflow_Monthly!S44,Calc_Cashflow_Monthly!S63))</f>
        <v>0</v>
      </c>
      <c r="T6" s="14">
        <f>IF($B$2="C1",Calc_Cashflow_Monthly!T25,IF($B$2="C2",Calc_Cashflow_Monthly!T44,Calc_Cashflow_Monthly!T63))</f>
        <v>0</v>
      </c>
      <c r="U6" s="14">
        <f>IF($B$2="C1",Calc_Cashflow_Monthly!U25,IF($B$2="C2",Calc_Cashflow_Monthly!U44,Calc_Cashflow_Monthly!U63))</f>
        <v>0</v>
      </c>
      <c r="V6" s="14">
        <f>IF($B$2="C1",Calc_Cashflow_Monthly!V25,IF($B$2="C2",Calc_Cashflow_Monthly!V44,Calc_Cashflow_Monthly!V63))</f>
        <v>0</v>
      </c>
      <c r="W6" s="14">
        <f>IF($B$2="C1",Calc_Cashflow_Monthly!W25,IF($B$2="C2",Calc_Cashflow_Monthly!W44,Calc_Cashflow_Monthly!W63))</f>
        <v>0</v>
      </c>
      <c r="X6" s="14">
        <f>IF($B$2="C1",Calc_Cashflow_Monthly!X25,IF($B$2="C2",Calc_Cashflow_Monthly!X44,Calc_Cashflow_Monthly!X63))</f>
        <v>435619.17314999987</v>
      </c>
      <c r="Y6" s="14">
        <f>IF($B$2="C1",Calc_Cashflow_Monthly!Y25,IF($B$2="C2",Calc_Cashflow_Monthly!Y44,Calc_Cashflow_Monthly!Y63))</f>
        <v>1127213.6148000001</v>
      </c>
      <c r="Z6" s="14">
        <f>IF($B$2="C1",Calc_Cashflow_Monthly!Z25,IF($B$2="C2",Calc_Cashflow_Monthly!Z44,Calc_Cashflow_Monthly!Z63))</f>
        <v>743250.71204999997</v>
      </c>
      <c r="AA6" s="14">
        <f>IF($B$2="C1",Calc_Cashflow_Monthly!AA25,IF($B$2="C2",Calc_Cashflow_Monthly!AA44,Calc_Cashflow_Monthly!AA63))</f>
        <v>0</v>
      </c>
      <c r="AB6" s="14">
        <f>IF($B$2="C1",Calc_Cashflow_Monthly!AB25,IF($B$2="C2",Calc_Cashflow_Monthly!AB44,Calc_Cashflow_Monthly!AB63))</f>
        <v>0</v>
      </c>
      <c r="AC6" s="14">
        <f>IF($B$2="C1",Calc_Cashflow_Monthly!AC25,IF($B$2="C2",Calc_Cashflow_Monthly!AC44,Calc_Cashflow_Monthly!AC63))</f>
        <v>0</v>
      </c>
      <c r="AD6" s="14">
        <f>IF($B$2="C1",Calc_Cashflow_Monthly!AD25,IF($B$2="C2",Calc_Cashflow_Monthly!AD44,Calc_Cashflow_Monthly!AD63))</f>
        <v>0</v>
      </c>
      <c r="AE6" s="14">
        <f>IF($B$2="C1",Calc_Cashflow_Monthly!AE25,IF($B$2="C2",Calc_Cashflow_Monthly!AE44,Calc_Cashflow_Monthly!AE63))</f>
        <v>0</v>
      </c>
      <c r="AF6" s="14">
        <f>IF($B$2="C1",Calc_Cashflow_Monthly!AF25,IF($B$2="C2",Calc_Cashflow_Monthly!AF44,Calc_Cashflow_Monthly!AF63))</f>
        <v>0</v>
      </c>
      <c r="AG6" s="14">
        <f>IF($B$2="C1",Calc_Cashflow_Monthly!AG25,IF($B$2="C2",Calc_Cashflow_Monthly!AG44,Calc_Cashflow_Monthly!AG63))</f>
        <v>0</v>
      </c>
      <c r="AH6" s="14">
        <f>IF($B$2="C1",Calc_Cashflow_Monthly!AH25,IF($B$2="C2",Calc_Cashflow_Monthly!AH44,Calc_Cashflow_Monthly!AH63))</f>
        <v>0</v>
      </c>
      <c r="AI6" s="14">
        <f>IF($B$2="C1",Calc_Cashflow_Monthly!AI25,IF($B$2="C2",Calc_Cashflow_Monthly!AI44,Calc_Cashflow_Monthly!AI63))</f>
        <v>0</v>
      </c>
      <c r="AJ6" s="14">
        <f>IF($B$2="C1",Calc_Cashflow_Monthly!AJ25,IF($B$2="C2",Calc_Cashflow_Monthly!AJ44,Calc_Cashflow_Monthly!AJ63))</f>
        <v>0</v>
      </c>
      <c r="AK6" s="14">
        <f>IF($B$2="C1",Calc_Cashflow_Monthly!AK25,IF($B$2="C2",Calc_Cashflow_Monthly!AK44,Calc_Cashflow_Monthly!AK63))</f>
        <v>0</v>
      </c>
      <c r="AL6" s="14">
        <f>IF($B$2="C1",Calc_Cashflow_Monthly!AL25,IF($B$2="C2",Calc_Cashflow_Monthly!AL44,Calc_Cashflow_Monthly!AL63))</f>
        <v>0</v>
      </c>
      <c r="AM6" s="14">
        <f>IF($B$2="C1",Calc_Cashflow_Monthly!AM25,IF($B$2="C2",Calc_Cashflow_Monthly!AM44,Calc_Cashflow_Monthly!AM63))</f>
        <v>0</v>
      </c>
      <c r="AN6" s="14">
        <f>IF($B$2="C1",Calc_Cashflow_Monthly!AN25,IF($B$2="C2",Calc_Cashflow_Monthly!AN44,Calc_Cashflow_Monthly!AN63))</f>
        <v>0</v>
      </c>
      <c r="AO6" s="14">
        <f>IF($B$2="C1",Calc_Cashflow_Monthly!AO25,IF($B$2="C2",Calc_Cashflow_Monthly!AO44,Calc_Cashflow_Monthly!AO63))</f>
        <v>0</v>
      </c>
      <c r="AP6" s="14">
        <f>IF($B$2="C1",Calc_Cashflow_Monthly!AP25,IF($B$2="C2",Calc_Cashflow_Monthly!AP44,Calc_Cashflow_Monthly!AP63))</f>
        <v>0</v>
      </c>
      <c r="AQ6" s="14">
        <f>IF($B$2="C1",Calc_Cashflow_Monthly!AQ25,IF($B$2="C2",Calc_Cashflow_Monthly!AQ44,Calc_Cashflow_Monthly!AQ63))</f>
        <v>0</v>
      </c>
      <c r="AR6" s="14">
        <f>IF($B$2="C1",Calc_Cashflow_Monthly!AR25,IF($B$2="C2",Calc_Cashflow_Monthly!AR44,Calc_Cashflow_Monthly!AR63))</f>
        <v>0</v>
      </c>
      <c r="AS6" s="14">
        <f>IF($B$2="C1",Calc_Cashflow_Monthly!AS25,IF($B$2="C2",Calc_Cashflow_Monthly!AS44,Calc_Cashflow_Monthly!AS63))</f>
        <v>0</v>
      </c>
      <c r="AT6" s="14">
        <f>IF($B$2="C1",Calc_Cashflow_Monthly!AT25,IF($B$2="C2",Calc_Cashflow_Monthly!AT44,Calc_Cashflow_Monthly!AT63))</f>
        <v>0</v>
      </c>
      <c r="AU6" s="14">
        <f>IF($B$2="C1",Calc_Cashflow_Monthly!AU25,IF($B$2="C2",Calc_Cashflow_Monthly!AU44,Calc_Cashflow_Monthly!AU63))</f>
        <v>0</v>
      </c>
      <c r="AV6" s="14">
        <f>IF($B$2="C1",Calc_Cashflow_Monthly!AV25,IF($B$2="C2",Calc_Cashflow_Monthly!AV44,Calc_Cashflow_Monthly!AV63))</f>
        <v>0</v>
      </c>
      <c r="AW6" s="14">
        <f>IF($B$2="C1",Calc_Cashflow_Monthly!AW25,IF($B$2="C2",Calc_Cashflow_Monthly!AW44,Calc_Cashflow_Monthly!AW63))</f>
        <v>0</v>
      </c>
      <c r="AX6" s="14">
        <f>IF($B$2="C1",Calc_Cashflow_Monthly!AX25,IF($B$2="C2",Calc_Cashflow_Monthly!AX44,Calc_Cashflow_Monthly!AX63))</f>
        <v>0</v>
      </c>
      <c r="AY6" s="14">
        <f>IF($B$2="C1",Calc_Cashflow_Monthly!AY25,IF($B$2="C2",Calc_Cashflow_Monthly!AY44,Calc_Cashflow_Monthly!AY63))</f>
        <v>0</v>
      </c>
      <c r="AZ6" s="14">
        <f>IF($B$2="C1",Calc_Cashflow_Monthly!AZ25,IF($B$2="C2",Calc_Cashflow_Monthly!AZ44,Calc_Cashflow_Monthly!AZ63))</f>
        <v>0</v>
      </c>
      <c r="BA6" s="14">
        <f>IF($B$2="C1",Calc_Cashflow_Monthly!BA25,IF($B$2="C2",Calc_Cashflow_Monthly!BA44,Calc_Cashflow_Monthly!BA63))</f>
        <v>0</v>
      </c>
      <c r="BB6" s="14">
        <f>IF($B$2="C1",Calc_Cashflow_Monthly!BB25,IF($B$2="C2",Calc_Cashflow_Monthly!BB44,Calc_Cashflow_Monthly!BB63))</f>
        <v>0</v>
      </c>
      <c r="BC6" s="14">
        <f>IF($B$2="C1",Calc_Cashflow_Monthly!BC25,IF($B$2="C2",Calc_Cashflow_Monthly!BC44,Calc_Cashflow_Monthly!BC63))</f>
        <v>0</v>
      </c>
      <c r="BD6" s="14">
        <f>IF($B$2="C1",Calc_Cashflow_Monthly!BD25,IF($B$2="C2",Calc_Cashflow_Monthly!BD44,Calc_Cashflow_Monthly!BD63))</f>
        <v>0</v>
      </c>
      <c r="BE6" s="14">
        <f>IF($B$2="C1",Calc_Cashflow_Monthly!BE25,IF($B$2="C2",Calc_Cashflow_Monthly!BE44,Calc_Cashflow_Monthly!BE63))</f>
        <v>0</v>
      </c>
      <c r="BF6" s="14">
        <f>IF($B$2="C1",Calc_Cashflow_Monthly!BF25,IF($B$2="C2",Calc_Cashflow_Monthly!BF44,Calc_Cashflow_Monthly!BF63))</f>
        <v>0</v>
      </c>
      <c r="BG6" s="14">
        <f>IF($B$2="C1",Calc_Cashflow_Monthly!BG25,IF($B$2="C2",Calc_Cashflow_Monthly!BG44,Calc_Cashflow_Monthly!BG63))</f>
        <v>0</v>
      </c>
      <c r="BH6" s="14">
        <f>IF($B$2="C1",Calc_Cashflow_Monthly!BH25,IF($B$2="C2",Calc_Cashflow_Monthly!BH44,Calc_Cashflow_Monthly!BH63))</f>
        <v>0</v>
      </c>
      <c r="BI6" s="14">
        <f>IF($B$2="C1",Calc_Cashflow_Monthly!BI25,IF($B$2="C2",Calc_Cashflow_Monthly!BI44,Calc_Cashflow_Monthly!BI63))</f>
        <v>0</v>
      </c>
      <c r="BJ6" s="14">
        <f>IF($B$2="C1",Calc_Cashflow_Monthly!BJ25,IF($B$2="C2",Calc_Cashflow_Monthly!BJ44,Calc_Cashflow_Monthly!BJ63))</f>
        <v>0</v>
      </c>
      <c r="BK6" s="14">
        <f>IF($B$2="C1",Calc_Cashflow_Monthly!BK25,IF($B$2="C2",Calc_Cashflow_Monthly!BK44,Calc_Cashflow_Monthly!BK63))</f>
        <v>0</v>
      </c>
      <c r="BL6" s="14">
        <f>IF($B$2="C1",Calc_Cashflow_Monthly!BL25,IF($B$2="C2",Calc_Cashflow_Monthly!BL44,Calc_Cashflow_Monthly!BL63))</f>
        <v>0</v>
      </c>
      <c r="BM6" s="14">
        <f>IF($B$2="C1",Calc_Cashflow_Monthly!BM25,IF($B$2="C2",Calc_Cashflow_Monthly!BM44,Calc_Cashflow_Monthly!BM63))</f>
        <v>0</v>
      </c>
      <c r="BN6" s="14">
        <f>IF($B$2="C1",Calc_Cashflow_Monthly!BN25,IF($B$2="C2",Calc_Cashflow_Monthly!BN44,Calc_Cashflow_Monthly!BN63))</f>
        <v>0</v>
      </c>
      <c r="BO6" s="14">
        <f>IF($B$2="C1",Calc_Cashflow_Monthly!BO25,IF($B$2="C2",Calc_Cashflow_Monthly!BO44,Calc_Cashflow_Monthly!BO63))</f>
        <v>0</v>
      </c>
      <c r="BP6" s="14">
        <f>IF($B$2="C1",Calc_Cashflow_Monthly!BP25,IF($B$2="C2",Calc_Cashflow_Monthly!BP44,Calc_Cashflow_Monthly!BP63))</f>
        <v>0</v>
      </c>
      <c r="BQ6" s="14">
        <f>IF($B$2="C1",Calc_Cashflow_Monthly!BQ25,IF($B$2="C2",Calc_Cashflow_Monthly!BQ44,Calc_Cashflow_Monthly!BQ63))</f>
        <v>0</v>
      </c>
      <c r="BR6" s="14">
        <f>IF($B$2="C1",Calc_Cashflow_Monthly!BR25,IF($B$2="C2",Calc_Cashflow_Monthly!BR44,Calc_Cashflow_Monthly!BR63))</f>
        <v>0</v>
      </c>
      <c r="BS6" s="14">
        <f>IF($B$2="C1",Calc_Cashflow_Monthly!BS25,IF($B$2="C2",Calc_Cashflow_Monthly!BS44,Calc_Cashflow_Monthly!BS63))</f>
        <v>0</v>
      </c>
      <c r="BT6" s="14">
        <f>IF($B$2="C1",Calc_Cashflow_Monthly!BT25,IF($B$2="C2",Calc_Cashflow_Monthly!BT44,Calc_Cashflow_Monthly!BT63))</f>
        <v>0</v>
      </c>
      <c r="BU6" s="14">
        <f>IF($B$2="C1",Calc_Cashflow_Monthly!BU25,IF($B$2="C2",Calc_Cashflow_Monthly!BU44,Calc_Cashflow_Monthly!BU63))</f>
        <v>0</v>
      </c>
      <c r="BV6" s="14">
        <f>IF($B$2="C1",Calc_Cashflow_Monthly!BV25,IF($B$2="C2",Calc_Cashflow_Monthly!BV44,Calc_Cashflow_Monthly!BV63))</f>
        <v>0</v>
      </c>
      <c r="BW6" s="14">
        <f>IF($B$2="C1",Calc_Cashflow_Monthly!BW25,IF($B$2="C2",Calc_Cashflow_Monthly!BW44,Calc_Cashflow_Monthly!BW63))</f>
        <v>0</v>
      </c>
      <c r="BX6" s="14">
        <f>IF($B$2="C1",Calc_Cashflow_Monthly!BX25,IF($B$2="C2",Calc_Cashflow_Monthly!BX44,Calc_Cashflow_Monthly!BX63))</f>
        <v>0</v>
      </c>
      <c r="BY6" s="14">
        <f>IF($B$2="C1",Calc_Cashflow_Monthly!BY25,IF($B$2="C2",Calc_Cashflow_Monthly!BY44,Calc_Cashflow_Monthly!BY63))</f>
        <v>0</v>
      </c>
      <c r="BZ6" s="14">
        <f>IF($B$2="C1",Calc_Cashflow_Monthly!BZ25,IF($B$2="C2",Calc_Cashflow_Monthly!BZ44,Calc_Cashflow_Monthly!BZ63))</f>
        <v>0</v>
      </c>
      <c r="CA6" s="14">
        <f>IF($B$2="C1",Calc_Cashflow_Monthly!CA25,IF($B$2="C2",Calc_Cashflow_Monthly!CA44,Calc_Cashflow_Monthly!CA63))</f>
        <v>0</v>
      </c>
      <c r="CB6" s="14">
        <f>IF($B$2="C1",Calc_Cashflow_Monthly!CB25,IF($B$2="C2",Calc_Cashflow_Monthly!CB44,Calc_Cashflow_Monthly!CB63))</f>
        <v>0</v>
      </c>
      <c r="CC6" s="14">
        <f>IF($B$2="C1",Calc_Cashflow_Monthly!CC25,IF($B$2="C2",Calc_Cashflow_Monthly!CC44,Calc_Cashflow_Monthly!CC63))</f>
        <v>0</v>
      </c>
      <c r="CD6" s="14">
        <f>IF($B$2="C1",Calc_Cashflow_Monthly!CD25,IF($B$2="C2",Calc_Cashflow_Monthly!CD44,Calc_Cashflow_Monthly!CD63))</f>
        <v>0</v>
      </c>
      <c r="CE6" s="14">
        <f>IF($B$2="C1",Calc_Cashflow_Monthly!CE25,IF($B$2="C2",Calc_Cashflow_Monthly!CE44,Calc_Cashflow_Monthly!CE63))</f>
        <v>0</v>
      </c>
      <c r="CF6" s="14">
        <f>IF($B$2="C1",Calc_Cashflow_Monthly!CF25,IF($B$2="C2",Calc_Cashflow_Monthly!CF44,Calc_Cashflow_Monthly!CF63))</f>
        <v>0</v>
      </c>
      <c r="CG6" s="14">
        <f>IF($B$2="C1",Calc_Cashflow_Monthly!CG25,IF($B$2="C2",Calc_Cashflow_Monthly!CG44,Calc_Cashflow_Monthly!CG63))</f>
        <v>0</v>
      </c>
      <c r="CH6" s="14">
        <f>IF($B$2="C1",Calc_Cashflow_Monthly!CH25,IF($B$2="C2",Calc_Cashflow_Monthly!CH44,Calc_Cashflow_Monthly!CH63))</f>
        <v>0</v>
      </c>
      <c r="CI6" s="14">
        <f>IF($B$2="C1",Calc_Cashflow_Monthly!CI25,IF($B$2="C2",Calc_Cashflow_Monthly!CI44,Calc_Cashflow_Monthly!CI63))</f>
        <v>0</v>
      </c>
      <c r="CJ6" s="14">
        <f>IF($B$2="C1",Calc_Cashflow_Monthly!CJ25,IF($B$2="C2",Calc_Cashflow_Monthly!CJ44,Calc_Cashflow_Monthly!CJ63))</f>
        <v>0</v>
      </c>
      <c r="CK6" s="14">
        <f>IF($B$2="C1",Calc_Cashflow_Monthly!CK25,IF($B$2="C2",Calc_Cashflow_Monthly!CK44,Calc_Cashflow_Monthly!CK63))</f>
        <v>0</v>
      </c>
    </row>
    <row r="7" spans="1:89" x14ac:dyDescent="0.35">
      <c r="A7" s="12" t="s">
        <v>618</v>
      </c>
      <c r="B7" s="13" t="s">
        <v>615</v>
      </c>
      <c r="C7" s="14">
        <f>IF($B$2="C1",Calc_Cashflow_Monthly!C26,IF($B$2="C2",Calc_Cashflow_Monthly!C45,Calc_Cashflow_Monthly!C64))</f>
        <v>0</v>
      </c>
      <c r="D7" s="14">
        <f>IF($B$2="C1",Calc_Cashflow_Monthly!D26,IF($B$2="C2",Calc_Cashflow_Monthly!D45,Calc_Cashflow_Monthly!D64))</f>
        <v>0</v>
      </c>
      <c r="E7" s="14">
        <f>IF($B$2="C1",Calc_Cashflow_Monthly!E26,IF($B$2="C2",Calc_Cashflow_Monthly!E45,Calc_Cashflow_Monthly!E64))</f>
        <v>0</v>
      </c>
      <c r="F7" s="14">
        <f>IF($B$2="C1",Calc_Cashflow_Monthly!F26,IF($B$2="C2",Calc_Cashflow_Monthly!F45,Calc_Cashflow_Monthly!F64))</f>
        <v>0</v>
      </c>
      <c r="G7" s="14">
        <f>IF($B$2="C1",Calc_Cashflow_Monthly!G26,IF($B$2="C2",Calc_Cashflow_Monthly!G45,Calc_Cashflow_Monthly!G64))</f>
        <v>0</v>
      </c>
      <c r="H7" s="14">
        <f>IF($B$2="C1",Calc_Cashflow_Monthly!H26,IF($B$2="C2",Calc_Cashflow_Monthly!H45,Calc_Cashflow_Monthly!H64))</f>
        <v>0</v>
      </c>
      <c r="I7" s="14">
        <f>IF($B$2="C1",Calc_Cashflow_Monthly!I26,IF($B$2="C2",Calc_Cashflow_Monthly!I45,Calc_Cashflow_Monthly!I64))</f>
        <v>0</v>
      </c>
      <c r="J7" s="14">
        <f>IF($B$2="C1",Calc_Cashflow_Monthly!J26,IF($B$2="C2",Calc_Cashflow_Monthly!J45,Calc_Cashflow_Monthly!J64))</f>
        <v>0</v>
      </c>
      <c r="K7" s="14">
        <f>IF($B$2="C1",Calc_Cashflow_Monthly!K26,IF($B$2="C2",Calc_Cashflow_Monthly!K45,Calc_Cashflow_Monthly!K64))</f>
        <v>0</v>
      </c>
      <c r="L7" s="14">
        <f>IF($B$2="C1",Calc_Cashflow_Monthly!L26,IF($B$2="C2",Calc_Cashflow_Monthly!L45,Calc_Cashflow_Monthly!L64))</f>
        <v>0</v>
      </c>
      <c r="M7" s="14">
        <f>IF($B$2="C1",Calc_Cashflow_Monthly!M26,IF($B$2="C2",Calc_Cashflow_Monthly!M45,Calc_Cashflow_Monthly!M64))</f>
        <v>0</v>
      </c>
      <c r="N7" s="14">
        <f>IF($B$2="C1",Calc_Cashflow_Monthly!N26,IF($B$2="C2",Calc_Cashflow_Monthly!N45,Calc_Cashflow_Monthly!N64))</f>
        <v>0</v>
      </c>
      <c r="O7" s="14">
        <f>IF($B$2="C1",Calc_Cashflow_Monthly!O26,IF($B$2="C2",Calc_Cashflow_Monthly!O45,Calc_Cashflow_Monthly!O64))</f>
        <v>0</v>
      </c>
      <c r="P7" s="14">
        <f>IF($B$2="C1",Calc_Cashflow_Monthly!P26,IF($B$2="C2",Calc_Cashflow_Monthly!P45,Calc_Cashflow_Monthly!P64))</f>
        <v>0</v>
      </c>
      <c r="Q7" s="14">
        <f>IF($B$2="C1",Calc_Cashflow_Monthly!Q26,IF($B$2="C2",Calc_Cashflow_Monthly!Q45,Calc_Cashflow_Monthly!Q64))</f>
        <v>0</v>
      </c>
      <c r="R7" s="14">
        <f>IF($B$2="C1",Calc_Cashflow_Monthly!R26,IF($B$2="C2",Calc_Cashflow_Monthly!R45,Calc_Cashflow_Monthly!R64))</f>
        <v>365678.95500000002</v>
      </c>
      <c r="S7" s="14">
        <f>IF($B$2="C1",Calc_Cashflow_Monthly!S26,IF($B$2="C2",Calc_Cashflow_Monthly!S45,Calc_Cashflow_Monthly!S64))</f>
        <v>365678.95500000002</v>
      </c>
      <c r="T7" s="14">
        <f>IF($B$2="C1",Calc_Cashflow_Monthly!T26,IF($B$2="C2",Calc_Cashflow_Monthly!T45,Calc_Cashflow_Monthly!T64))</f>
        <v>548518.4325</v>
      </c>
      <c r="U7" s="14">
        <f>IF($B$2="C1",Calc_Cashflow_Monthly!U26,IF($B$2="C2",Calc_Cashflow_Monthly!U45,Calc_Cashflow_Monthly!U64))</f>
        <v>548518.4325</v>
      </c>
      <c r="V7" s="14">
        <f>IF($B$2="C1",Calc_Cashflow_Monthly!V26,IF($B$2="C2",Calc_Cashflow_Monthly!V45,Calc_Cashflow_Monthly!V64))</f>
        <v>915844.58999999973</v>
      </c>
      <c r="W7" s="14">
        <f>IF($B$2="C1",Calc_Cashflow_Monthly!W26,IF($B$2="C2",Calc_Cashflow_Monthly!W45,Calc_Cashflow_Monthly!W64))</f>
        <v>915844.59</v>
      </c>
      <c r="X7" s="14">
        <f>IF($B$2="C1",Calc_Cashflow_Monthly!X26,IF($B$2="C2",Calc_Cashflow_Monthly!X45,Calc_Cashflow_Monthly!X64))</f>
        <v>1281523.544999999</v>
      </c>
      <c r="Y7" s="14">
        <f>IF($B$2="C1",Calc_Cashflow_Monthly!Y26,IF($B$2="C2",Calc_Cashflow_Monthly!Y45,Calc_Cashflow_Monthly!Y64))</f>
        <v>1281523.5449999999</v>
      </c>
      <c r="Z7" s="14">
        <f>IF($B$2="C1",Calc_Cashflow_Monthly!Z26,IF($B$2="C2",Calc_Cashflow_Monthly!Z45,Calc_Cashflow_Monthly!Z64))</f>
        <v>1647202.5000000009</v>
      </c>
      <c r="AA7" s="14">
        <f>IF($B$2="C1",Calc_Cashflow_Monthly!AA26,IF($B$2="C2",Calc_Cashflow_Monthly!AA45,Calc_Cashflow_Monthly!AA64))</f>
        <v>1890988.469999999</v>
      </c>
      <c r="AB7" s="14">
        <f>IF($B$2="C1",Calc_Cashflow_Monthly!AB26,IF($B$2="C2",Calc_Cashflow_Monthly!AB45,Calc_Cashflow_Monthly!AB64))</f>
        <v>2256667.4250000012</v>
      </c>
      <c r="AC7" s="14">
        <f>IF($B$2="C1",Calc_Cashflow_Monthly!AC26,IF($B$2="C2",Calc_Cashflow_Monthly!AC45,Calc_Cashflow_Monthly!AC64))</f>
        <v>2256667.4249999989</v>
      </c>
      <c r="AD7" s="14">
        <f>IF($B$2="C1",Calc_Cashflow_Monthly!AD26,IF($B$2="C2",Calc_Cashflow_Monthly!AD45,Calc_Cashflow_Monthly!AD64))</f>
        <v>2561399.8875000011</v>
      </c>
      <c r="AE7" s="14">
        <f>IF($B$2="C1",Calc_Cashflow_Monthly!AE26,IF($B$2="C2",Calc_Cashflow_Monthly!AE45,Calc_Cashflow_Monthly!AE64))</f>
        <v>2561399.8874999988</v>
      </c>
      <c r="AF7" s="14">
        <f>IF($B$2="C1",Calc_Cashflow_Monthly!AF26,IF($B$2="C2",Calc_Cashflow_Monthly!AF45,Calc_Cashflow_Monthly!AF64))</f>
        <v>2561399.887500003</v>
      </c>
      <c r="AG7" s="14">
        <f>IF($B$2="C1",Calc_Cashflow_Monthly!AG26,IF($B$2="C2",Calc_Cashflow_Monthly!AG45,Calc_Cashflow_Monthly!AG64))</f>
        <v>2806283.9924999988</v>
      </c>
      <c r="AH7" s="14">
        <f>IF($B$2="C1",Calc_Cashflow_Monthly!AH26,IF($B$2="C2",Calc_Cashflow_Monthly!AH45,Calc_Cashflow_Monthly!AH64))</f>
        <v>2623444.5149999978</v>
      </c>
      <c r="AI7" s="14">
        <f>IF($B$2="C1",Calc_Cashflow_Monthly!AI26,IF($B$2="C2",Calc_Cashflow_Monthly!AI45,Calc_Cashflow_Monthly!AI64))</f>
        <v>2623444.5150000011</v>
      </c>
      <c r="AJ7" s="14">
        <f>IF($B$2="C1",Calc_Cashflow_Monthly!AJ26,IF($B$2="C2",Calc_Cashflow_Monthly!AJ45,Calc_Cashflow_Monthly!AJ64))</f>
        <v>2501551.529999997</v>
      </c>
      <c r="AK7" s="14">
        <f>IF($B$2="C1",Calc_Cashflow_Monthly!AK26,IF($B$2="C2",Calc_Cashflow_Monthly!AK45,Calc_Cashflow_Monthly!AK64))</f>
        <v>2501551.5299999989</v>
      </c>
      <c r="AL7" s="14">
        <f>IF($B$2="C1",Calc_Cashflow_Monthly!AL26,IF($B$2="C2",Calc_Cashflow_Monthly!AL45,Calc_Cashflow_Monthly!AL64))</f>
        <v>2135872.575000002</v>
      </c>
      <c r="AM7" s="14">
        <f>IF($B$2="C1",Calc_Cashflow_Monthly!AM26,IF($B$2="C2",Calc_Cashflow_Monthly!AM45,Calc_Cashflow_Monthly!AM64))</f>
        <v>2379658.544999999</v>
      </c>
      <c r="AN7" s="14">
        <f>IF($B$2="C1",Calc_Cashflow_Monthly!AN26,IF($B$2="C2",Calc_Cashflow_Monthly!AN45,Calc_Cashflow_Monthly!AN64))</f>
        <v>1465461.1574999969</v>
      </c>
      <c r="AO7" s="14">
        <f>IF($B$2="C1",Calc_Cashflow_Monthly!AO26,IF($B$2="C2",Calc_Cashflow_Monthly!AO45,Calc_Cashflow_Monthly!AO64))</f>
        <v>1465461.1575000051</v>
      </c>
      <c r="AP7" s="14">
        <f>IF($B$2="C1",Calc_Cashflow_Monthly!AP26,IF($B$2="C2",Calc_Cashflow_Monthly!AP45,Calc_Cashflow_Monthly!AP64))</f>
        <v>1341920.97</v>
      </c>
      <c r="AQ7" s="14">
        <f>IF($B$2="C1",Calc_Cashflow_Monthly!AQ26,IF($B$2="C2",Calc_Cashflow_Monthly!AQ45,Calc_Cashflow_Monthly!AQ64))</f>
        <v>1341920.97</v>
      </c>
      <c r="AR7" s="14">
        <f>IF($B$2="C1",Calc_Cashflow_Monthly!AR26,IF($B$2="C2",Calc_Cashflow_Monthly!AR45,Calc_Cashflow_Monthly!AR64))</f>
        <v>1341920.97</v>
      </c>
      <c r="AS7" s="14">
        <f>IF($B$2="C1",Calc_Cashflow_Monthly!AS26,IF($B$2="C2",Calc_Cashflow_Monthly!AS45,Calc_Cashflow_Monthly!AS64))</f>
        <v>1463813.955000001</v>
      </c>
      <c r="AT7" s="14">
        <f>IF($B$2="C1",Calc_Cashflow_Monthly!AT26,IF($B$2="C2",Calc_Cashflow_Monthly!AT45,Calc_Cashflow_Monthly!AT64))</f>
        <v>1463813.9550000031</v>
      </c>
      <c r="AU7" s="14">
        <f>IF($B$2="C1",Calc_Cashflow_Monthly!AU26,IF($B$2="C2",Calc_Cashflow_Monthly!AU45,Calc_Cashflow_Monthly!AU64))</f>
        <v>1463813.9549999961</v>
      </c>
      <c r="AV7" s="14">
        <f>IF($B$2="C1",Calc_Cashflow_Monthly!AV26,IF($B$2="C2",Calc_Cashflow_Monthly!AV45,Calc_Cashflow_Monthly!AV64))</f>
        <v>1463813.9549999989</v>
      </c>
      <c r="AW7" s="14">
        <f>IF($B$2="C1",Calc_Cashflow_Monthly!AW26,IF($B$2="C2",Calc_Cashflow_Monthly!AW45,Calc_Cashflow_Monthly!AW64))</f>
        <v>1463813.9550000031</v>
      </c>
      <c r="AX7" s="14">
        <f>IF($B$2="C1",Calc_Cashflow_Monthly!AX26,IF($B$2="C2",Calc_Cashflow_Monthly!AX45,Calc_Cashflow_Monthly!AX64))</f>
        <v>1463813.9549999989</v>
      </c>
      <c r="AY7" s="14">
        <f>IF($B$2="C1",Calc_Cashflow_Monthly!AY26,IF($B$2="C2",Calc_Cashflow_Monthly!AY45,Calc_Cashflow_Monthly!AY64))</f>
        <v>1341920.9699999981</v>
      </c>
      <c r="AZ7" s="14">
        <f>IF($B$2="C1",Calc_Cashflow_Monthly!AZ26,IF($B$2="C2",Calc_Cashflow_Monthly!AZ45,Calc_Cashflow_Monthly!AZ64))</f>
        <v>1341920.9700000021</v>
      </c>
      <c r="BA7" s="14">
        <f>IF($B$2="C1",Calc_Cashflow_Monthly!BA26,IF($B$2="C2",Calc_Cashflow_Monthly!BA45,Calc_Cashflow_Monthly!BA64))</f>
        <v>1341920.9699999981</v>
      </c>
      <c r="BB7" s="14">
        <f>IF($B$2="C1",Calc_Cashflow_Monthly!BB26,IF($B$2="C2",Calc_Cashflow_Monthly!BB45,Calc_Cashflow_Monthly!BB64))</f>
        <v>1098134.999999996</v>
      </c>
      <c r="BC7" s="14">
        <f>IF($B$2="C1",Calc_Cashflow_Monthly!BC26,IF($B$2="C2",Calc_Cashflow_Monthly!BC45,Calc_Cashflow_Monthly!BC64))</f>
        <v>1098135.000000003</v>
      </c>
      <c r="BD7" s="14">
        <f>IF($B$2="C1",Calc_Cashflow_Monthly!BD26,IF($B$2="C2",Calc_Cashflow_Monthly!BD45,Calc_Cashflow_Monthly!BD64))</f>
        <v>1098135</v>
      </c>
      <c r="BE7" s="14">
        <f>IF($B$2="C1",Calc_Cashflow_Monthly!BE26,IF($B$2="C2",Calc_Cashflow_Monthly!BE45,Calc_Cashflow_Monthly!BE64))</f>
        <v>854349.03000000073</v>
      </c>
      <c r="BF7" s="14">
        <f>IF($B$2="C1",Calc_Cashflow_Monthly!BF26,IF($B$2="C2",Calc_Cashflow_Monthly!BF45,Calc_Cashflow_Monthly!BF64))</f>
        <v>854349.02999999712</v>
      </c>
      <c r="BG7" s="14">
        <f>IF($B$2="C1",Calc_Cashflow_Monthly!BG26,IF($B$2="C2",Calc_Cashflow_Monthly!BG45,Calc_Cashflow_Monthly!BG64))</f>
        <v>854349.03000000073</v>
      </c>
      <c r="BH7" s="14">
        <f>IF($B$2="C1",Calc_Cashflow_Monthly!BH26,IF($B$2="C2",Calc_Cashflow_Monthly!BH45,Calc_Cashflow_Monthly!BH64))</f>
        <v>244884.10500000219</v>
      </c>
      <c r="BI7" s="14">
        <f>IF($B$2="C1",Calc_Cashflow_Monthly!BI26,IF($B$2="C2",Calc_Cashflow_Monthly!BI45,Calc_Cashflow_Monthly!BI64))</f>
        <v>244884.10499999861</v>
      </c>
      <c r="BJ7" s="14">
        <f>IF($B$2="C1",Calc_Cashflow_Monthly!BJ26,IF($B$2="C2",Calc_Cashflow_Monthly!BJ45,Calc_Cashflow_Monthly!BJ64))</f>
        <v>244884.10500000219</v>
      </c>
      <c r="BK7" s="14">
        <f>IF($B$2="C1",Calc_Cashflow_Monthly!BK26,IF($B$2="C2",Calc_Cashflow_Monthly!BK45,Calc_Cashflow_Monthly!BK64))</f>
        <v>0</v>
      </c>
      <c r="BL7" s="14">
        <f>IF($B$2="C1",Calc_Cashflow_Monthly!BL26,IF($B$2="C2",Calc_Cashflow_Monthly!BL45,Calc_Cashflow_Monthly!BL64))</f>
        <v>0</v>
      </c>
      <c r="BM7" s="14">
        <f>IF($B$2="C1",Calc_Cashflow_Monthly!BM26,IF($B$2="C2",Calc_Cashflow_Monthly!BM45,Calc_Cashflow_Monthly!BM64))</f>
        <v>0</v>
      </c>
      <c r="BN7" s="14">
        <f>IF($B$2="C1",Calc_Cashflow_Monthly!BN26,IF($B$2="C2",Calc_Cashflow_Monthly!BN45,Calc_Cashflow_Monthly!BN64))</f>
        <v>0</v>
      </c>
      <c r="BO7" s="14">
        <f>IF($B$2="C1",Calc_Cashflow_Monthly!BO26,IF($B$2="C2",Calc_Cashflow_Monthly!BO45,Calc_Cashflow_Monthly!BO64))</f>
        <v>0</v>
      </c>
      <c r="BP7" s="14">
        <f>IF($B$2="C1",Calc_Cashflow_Monthly!BP26,IF($B$2="C2",Calc_Cashflow_Monthly!BP45,Calc_Cashflow_Monthly!BP64))</f>
        <v>0</v>
      </c>
      <c r="BQ7" s="14">
        <f>IF($B$2="C1",Calc_Cashflow_Monthly!BQ26,IF($B$2="C2",Calc_Cashflow_Monthly!BQ45,Calc_Cashflow_Monthly!BQ64))</f>
        <v>0</v>
      </c>
      <c r="BR7" s="14">
        <f>IF($B$2="C1",Calc_Cashflow_Monthly!BR26,IF($B$2="C2",Calc_Cashflow_Monthly!BR45,Calc_Cashflow_Monthly!BR64))</f>
        <v>0</v>
      </c>
      <c r="BS7" s="14">
        <f>IF($B$2="C1",Calc_Cashflow_Monthly!BS26,IF($B$2="C2",Calc_Cashflow_Monthly!BS45,Calc_Cashflow_Monthly!BS64))</f>
        <v>0</v>
      </c>
      <c r="BT7" s="14">
        <f>IF($B$2="C1",Calc_Cashflow_Monthly!BT26,IF($B$2="C2",Calc_Cashflow_Monthly!BT45,Calc_Cashflow_Monthly!BT64))</f>
        <v>0</v>
      </c>
      <c r="BU7" s="14">
        <f>IF($B$2="C1",Calc_Cashflow_Monthly!BU26,IF($B$2="C2",Calc_Cashflow_Monthly!BU45,Calc_Cashflow_Monthly!BU64))</f>
        <v>0</v>
      </c>
      <c r="BV7" s="14">
        <f>IF($B$2="C1",Calc_Cashflow_Monthly!BV26,IF($B$2="C2",Calc_Cashflow_Monthly!BV45,Calc_Cashflow_Monthly!BV64))</f>
        <v>0</v>
      </c>
      <c r="BW7" s="14">
        <f>IF($B$2="C1",Calc_Cashflow_Monthly!BW26,IF($B$2="C2",Calc_Cashflow_Monthly!BW45,Calc_Cashflow_Monthly!BW64))</f>
        <v>0</v>
      </c>
      <c r="BX7" s="14">
        <f>IF($B$2="C1",Calc_Cashflow_Monthly!BX26,IF($B$2="C2",Calc_Cashflow_Monthly!BX45,Calc_Cashflow_Monthly!BX64))</f>
        <v>0</v>
      </c>
      <c r="BY7" s="14">
        <f>IF($B$2="C1",Calc_Cashflow_Monthly!BY26,IF($B$2="C2",Calc_Cashflow_Monthly!BY45,Calc_Cashflow_Monthly!BY64))</f>
        <v>0</v>
      </c>
      <c r="BZ7" s="14">
        <f>IF($B$2="C1",Calc_Cashflow_Monthly!BZ26,IF($B$2="C2",Calc_Cashflow_Monthly!BZ45,Calc_Cashflow_Monthly!BZ64))</f>
        <v>0</v>
      </c>
      <c r="CA7" s="14">
        <f>IF($B$2="C1",Calc_Cashflow_Monthly!CA26,IF($B$2="C2",Calc_Cashflow_Monthly!CA45,Calc_Cashflow_Monthly!CA64))</f>
        <v>0</v>
      </c>
      <c r="CB7" s="14">
        <f>IF($B$2="C1",Calc_Cashflow_Monthly!CB26,IF($B$2="C2",Calc_Cashflow_Monthly!CB45,Calc_Cashflow_Monthly!CB64))</f>
        <v>0</v>
      </c>
      <c r="CC7" s="14">
        <f>IF($B$2="C1",Calc_Cashflow_Monthly!CC26,IF($B$2="C2",Calc_Cashflow_Monthly!CC45,Calc_Cashflow_Monthly!CC64))</f>
        <v>0</v>
      </c>
      <c r="CD7" s="14">
        <f>IF($B$2="C1",Calc_Cashflow_Monthly!CD26,IF($B$2="C2",Calc_Cashflow_Monthly!CD45,Calc_Cashflow_Monthly!CD64))</f>
        <v>0</v>
      </c>
      <c r="CE7" s="14">
        <f>IF($B$2="C1",Calc_Cashflow_Monthly!CE26,IF($B$2="C2",Calc_Cashflow_Monthly!CE45,Calc_Cashflow_Monthly!CE64))</f>
        <v>0</v>
      </c>
      <c r="CF7" s="14">
        <f>IF($B$2="C1",Calc_Cashflow_Monthly!CF26,IF($B$2="C2",Calc_Cashflow_Monthly!CF45,Calc_Cashflow_Monthly!CF64))</f>
        <v>0</v>
      </c>
      <c r="CG7" s="14">
        <f>IF($B$2="C1",Calc_Cashflow_Monthly!CG26,IF($B$2="C2",Calc_Cashflow_Monthly!CG45,Calc_Cashflow_Monthly!CG64))</f>
        <v>0</v>
      </c>
      <c r="CH7" s="14">
        <f>IF($B$2="C1",Calc_Cashflow_Monthly!CH26,IF($B$2="C2",Calc_Cashflow_Monthly!CH45,Calc_Cashflow_Monthly!CH64))</f>
        <v>0</v>
      </c>
      <c r="CI7" s="14">
        <f>IF($B$2="C1",Calc_Cashflow_Monthly!CI26,IF($B$2="C2",Calc_Cashflow_Monthly!CI45,Calc_Cashflow_Monthly!CI64))</f>
        <v>0</v>
      </c>
      <c r="CJ7" s="14">
        <f>IF($B$2="C1",Calc_Cashflow_Monthly!CJ26,IF($B$2="C2",Calc_Cashflow_Monthly!CJ45,Calc_Cashflow_Monthly!CJ64))</f>
        <v>0</v>
      </c>
      <c r="CK7" s="14">
        <f>IF($B$2="C1",Calc_Cashflow_Monthly!CK26,IF($B$2="C2",Calc_Cashflow_Monthly!CK45,Calc_Cashflow_Monthly!CK64))</f>
        <v>0</v>
      </c>
    </row>
    <row r="8" spans="1:89" x14ac:dyDescent="0.35">
      <c r="A8" s="12" t="s">
        <v>619</v>
      </c>
      <c r="B8" s="13" t="s">
        <v>615</v>
      </c>
      <c r="C8" s="14">
        <f>IF($B$2="C1",Calc_Cashflow_Monthly!C27,IF($B$2="C2",Calc_Cashflow_Monthly!C46,Calc_Cashflow_Monthly!C65))</f>
        <v>0</v>
      </c>
      <c r="D8" s="14">
        <f>IF($B$2="C1",Calc_Cashflow_Monthly!D27,IF($B$2="C2",Calc_Cashflow_Monthly!D46,Calc_Cashflow_Monthly!D65))</f>
        <v>0</v>
      </c>
      <c r="E8" s="14">
        <f>IF($B$2="C1",Calc_Cashflow_Monthly!E27,IF($B$2="C2",Calc_Cashflow_Monthly!E46,Calc_Cashflow_Monthly!E65))</f>
        <v>0</v>
      </c>
      <c r="F8" s="14">
        <f>IF($B$2="C1",Calc_Cashflow_Monthly!F27,IF($B$2="C2",Calc_Cashflow_Monthly!F46,Calc_Cashflow_Monthly!F65))</f>
        <v>0</v>
      </c>
      <c r="G8" s="14">
        <f>IF($B$2="C1",Calc_Cashflow_Monthly!G27,IF($B$2="C2",Calc_Cashflow_Monthly!G46,Calc_Cashflow_Monthly!G65))</f>
        <v>0</v>
      </c>
      <c r="H8" s="14">
        <f>IF($B$2="C1",Calc_Cashflow_Monthly!H27,IF($B$2="C2",Calc_Cashflow_Monthly!H46,Calc_Cashflow_Monthly!H65))</f>
        <v>0</v>
      </c>
      <c r="I8" s="14">
        <f>IF($B$2="C1",Calc_Cashflow_Monthly!I27,IF($B$2="C2",Calc_Cashflow_Monthly!I46,Calc_Cashflow_Monthly!I65))</f>
        <v>0</v>
      </c>
      <c r="J8" s="14">
        <f>IF($B$2="C1",Calc_Cashflow_Monthly!J27,IF($B$2="C2",Calc_Cashflow_Monthly!J46,Calc_Cashflow_Monthly!J65))</f>
        <v>0</v>
      </c>
      <c r="K8" s="14">
        <f>IF($B$2="C1",Calc_Cashflow_Monthly!K27,IF($B$2="C2",Calc_Cashflow_Monthly!K46,Calc_Cashflow_Monthly!K65))</f>
        <v>0</v>
      </c>
      <c r="L8" s="14">
        <f>IF($B$2="C1",Calc_Cashflow_Monthly!L27,IF($B$2="C2",Calc_Cashflow_Monthly!L46,Calc_Cashflow_Monthly!L65))</f>
        <v>0</v>
      </c>
      <c r="M8" s="14">
        <f>IF($B$2="C1",Calc_Cashflow_Monthly!M27,IF($B$2="C2",Calc_Cashflow_Monthly!M46,Calc_Cashflow_Monthly!M65))</f>
        <v>0</v>
      </c>
      <c r="N8" s="14">
        <f>IF($B$2="C1",Calc_Cashflow_Monthly!N27,IF($B$2="C2",Calc_Cashflow_Monthly!N46,Calc_Cashflow_Monthly!N65))</f>
        <v>0</v>
      </c>
      <c r="O8" s="14">
        <f>IF($B$2="C1",Calc_Cashflow_Monthly!O27,IF($B$2="C2",Calc_Cashflow_Monthly!O46,Calc_Cashflow_Monthly!O65))</f>
        <v>1089047.9328749999</v>
      </c>
      <c r="P8" s="14">
        <f>IF($B$2="C1",Calc_Cashflow_Monthly!P27,IF($B$2="C2",Calc_Cashflow_Monthly!P46,Calc_Cashflow_Monthly!P65))</f>
        <v>2818034.037</v>
      </c>
      <c r="Q8" s="14">
        <f>IF($B$2="C1",Calc_Cashflow_Monthly!Q27,IF($B$2="C2",Calc_Cashflow_Monthly!Q46,Calc_Cashflow_Monthly!Q65))</f>
        <v>1858126.780125</v>
      </c>
      <c r="R8" s="14">
        <f>IF($B$2="C1",Calc_Cashflow_Monthly!R27,IF($B$2="C2",Calc_Cashflow_Monthly!R46,Calc_Cashflow_Monthly!R65))</f>
        <v>0</v>
      </c>
      <c r="S8" s="14">
        <f>IF($B$2="C1",Calc_Cashflow_Monthly!S27,IF($B$2="C2",Calc_Cashflow_Monthly!S46,Calc_Cashflow_Monthly!S65))</f>
        <v>0</v>
      </c>
      <c r="T8" s="14">
        <f>IF($B$2="C1",Calc_Cashflow_Monthly!T27,IF($B$2="C2",Calc_Cashflow_Monthly!T46,Calc_Cashflow_Monthly!T65))</f>
        <v>0</v>
      </c>
      <c r="U8" s="14">
        <f>IF($B$2="C1",Calc_Cashflow_Monthly!U27,IF($B$2="C2",Calc_Cashflow_Monthly!U46,Calc_Cashflow_Monthly!U65))</f>
        <v>0</v>
      </c>
      <c r="V8" s="14">
        <f>IF($B$2="C1",Calc_Cashflow_Monthly!V27,IF($B$2="C2",Calc_Cashflow_Monthly!V46,Calc_Cashflow_Monthly!V65))</f>
        <v>0</v>
      </c>
      <c r="W8" s="14">
        <f>IF($B$2="C1",Calc_Cashflow_Monthly!W27,IF($B$2="C2",Calc_Cashflow_Monthly!W46,Calc_Cashflow_Monthly!W65))</f>
        <v>0</v>
      </c>
      <c r="X8" s="14">
        <f>IF($B$2="C1",Calc_Cashflow_Monthly!X27,IF($B$2="C2",Calc_Cashflow_Monthly!X46,Calc_Cashflow_Monthly!X65))</f>
        <v>1089047.9328749999</v>
      </c>
      <c r="Y8" s="14">
        <f>IF($B$2="C1",Calc_Cashflow_Monthly!Y27,IF($B$2="C2",Calc_Cashflow_Monthly!Y46,Calc_Cashflow_Monthly!Y65))</f>
        <v>2818034.037</v>
      </c>
      <c r="Z8" s="14">
        <f>IF($B$2="C1",Calc_Cashflow_Monthly!Z27,IF($B$2="C2",Calc_Cashflow_Monthly!Z46,Calc_Cashflow_Monthly!Z65))</f>
        <v>1858126.780125</v>
      </c>
      <c r="AA8" s="14">
        <f>IF($B$2="C1",Calc_Cashflow_Monthly!AA27,IF($B$2="C2",Calc_Cashflow_Monthly!AA46,Calc_Cashflow_Monthly!AA65))</f>
        <v>0</v>
      </c>
      <c r="AB8" s="14">
        <f>IF($B$2="C1",Calc_Cashflow_Monthly!AB27,IF($B$2="C2",Calc_Cashflow_Monthly!AB46,Calc_Cashflow_Monthly!AB65))</f>
        <v>0</v>
      </c>
      <c r="AC8" s="14">
        <f>IF($B$2="C1",Calc_Cashflow_Monthly!AC27,IF($B$2="C2",Calc_Cashflow_Monthly!AC46,Calc_Cashflow_Monthly!AC65))</f>
        <v>0</v>
      </c>
      <c r="AD8" s="14">
        <f>IF($B$2="C1",Calc_Cashflow_Monthly!AD27,IF($B$2="C2",Calc_Cashflow_Monthly!AD46,Calc_Cashflow_Monthly!AD65))</f>
        <v>0</v>
      </c>
      <c r="AE8" s="14">
        <f>IF($B$2="C1",Calc_Cashflow_Monthly!AE27,IF($B$2="C2",Calc_Cashflow_Monthly!AE46,Calc_Cashflow_Monthly!AE65))</f>
        <v>0</v>
      </c>
      <c r="AF8" s="14">
        <f>IF($B$2="C1",Calc_Cashflow_Monthly!AF27,IF($B$2="C2",Calc_Cashflow_Monthly!AF46,Calc_Cashflow_Monthly!AF65))</f>
        <v>0</v>
      </c>
      <c r="AG8" s="14">
        <f>IF($B$2="C1",Calc_Cashflow_Monthly!AG27,IF($B$2="C2",Calc_Cashflow_Monthly!AG46,Calc_Cashflow_Monthly!AG65))</f>
        <v>0</v>
      </c>
      <c r="AH8" s="14">
        <f>IF($B$2="C1",Calc_Cashflow_Monthly!AH27,IF($B$2="C2",Calc_Cashflow_Monthly!AH46,Calc_Cashflow_Monthly!AH65))</f>
        <v>0</v>
      </c>
      <c r="AI8" s="14">
        <f>IF($B$2="C1",Calc_Cashflow_Monthly!AI27,IF($B$2="C2",Calc_Cashflow_Monthly!AI46,Calc_Cashflow_Monthly!AI65))</f>
        <v>0</v>
      </c>
      <c r="AJ8" s="14">
        <f>IF($B$2="C1",Calc_Cashflow_Monthly!AJ27,IF($B$2="C2",Calc_Cashflow_Monthly!AJ46,Calc_Cashflow_Monthly!AJ65))</f>
        <v>0</v>
      </c>
      <c r="AK8" s="14">
        <f>IF($B$2="C1",Calc_Cashflow_Monthly!AK27,IF($B$2="C2",Calc_Cashflow_Monthly!AK46,Calc_Cashflow_Monthly!AK65))</f>
        <v>0</v>
      </c>
      <c r="AL8" s="14">
        <f>IF($B$2="C1",Calc_Cashflow_Monthly!AL27,IF($B$2="C2",Calc_Cashflow_Monthly!AL46,Calc_Cashflow_Monthly!AL65))</f>
        <v>0</v>
      </c>
      <c r="AM8" s="14">
        <f>IF($B$2="C1",Calc_Cashflow_Monthly!AM27,IF($B$2="C2",Calc_Cashflow_Monthly!AM46,Calc_Cashflow_Monthly!AM65))</f>
        <v>0</v>
      </c>
      <c r="AN8" s="14">
        <f>IF($B$2="C1",Calc_Cashflow_Monthly!AN27,IF($B$2="C2",Calc_Cashflow_Monthly!AN46,Calc_Cashflow_Monthly!AN65))</f>
        <v>0</v>
      </c>
      <c r="AO8" s="14">
        <f>IF($B$2="C1",Calc_Cashflow_Monthly!AO27,IF($B$2="C2",Calc_Cashflow_Monthly!AO46,Calc_Cashflow_Monthly!AO65))</f>
        <v>0</v>
      </c>
      <c r="AP8" s="14">
        <f>IF($B$2="C1",Calc_Cashflow_Monthly!AP27,IF($B$2="C2",Calc_Cashflow_Monthly!AP46,Calc_Cashflow_Monthly!AP65))</f>
        <v>0</v>
      </c>
      <c r="AQ8" s="14">
        <f>IF($B$2="C1",Calc_Cashflow_Monthly!AQ27,IF($B$2="C2",Calc_Cashflow_Monthly!AQ46,Calc_Cashflow_Monthly!AQ65))</f>
        <v>0</v>
      </c>
      <c r="AR8" s="14">
        <f>IF($B$2="C1",Calc_Cashflow_Monthly!AR27,IF($B$2="C2",Calc_Cashflow_Monthly!AR46,Calc_Cashflow_Monthly!AR65))</f>
        <v>0</v>
      </c>
      <c r="AS8" s="14">
        <f>IF($B$2="C1",Calc_Cashflow_Monthly!AS27,IF($B$2="C2",Calc_Cashflow_Monthly!AS46,Calc_Cashflow_Monthly!AS65))</f>
        <v>0</v>
      </c>
      <c r="AT8" s="14">
        <f>IF($B$2="C1",Calc_Cashflow_Monthly!AT27,IF($B$2="C2",Calc_Cashflow_Monthly!AT46,Calc_Cashflow_Monthly!AT65))</f>
        <v>0</v>
      </c>
      <c r="AU8" s="14">
        <f>IF($B$2="C1",Calc_Cashflow_Monthly!AU27,IF($B$2="C2",Calc_Cashflow_Monthly!AU46,Calc_Cashflow_Monthly!AU65))</f>
        <v>0</v>
      </c>
      <c r="AV8" s="14">
        <f>IF($B$2="C1",Calc_Cashflow_Monthly!AV27,IF($B$2="C2",Calc_Cashflow_Monthly!AV46,Calc_Cashflow_Monthly!AV65))</f>
        <v>0</v>
      </c>
      <c r="AW8" s="14">
        <f>IF($B$2="C1",Calc_Cashflow_Monthly!AW27,IF($B$2="C2",Calc_Cashflow_Monthly!AW46,Calc_Cashflow_Monthly!AW65))</f>
        <v>0</v>
      </c>
      <c r="AX8" s="14">
        <f>IF($B$2="C1",Calc_Cashflow_Monthly!AX27,IF($B$2="C2",Calc_Cashflow_Monthly!AX46,Calc_Cashflow_Monthly!AX65))</f>
        <v>0</v>
      </c>
      <c r="AY8" s="14">
        <f>IF($B$2="C1",Calc_Cashflow_Monthly!AY27,IF($B$2="C2",Calc_Cashflow_Monthly!AY46,Calc_Cashflow_Monthly!AY65))</f>
        <v>0</v>
      </c>
      <c r="AZ8" s="14">
        <f>IF($B$2="C1",Calc_Cashflow_Monthly!AZ27,IF($B$2="C2",Calc_Cashflow_Monthly!AZ46,Calc_Cashflow_Monthly!AZ65))</f>
        <v>0</v>
      </c>
      <c r="BA8" s="14">
        <f>IF($B$2="C1",Calc_Cashflow_Monthly!BA27,IF($B$2="C2",Calc_Cashflow_Monthly!BA46,Calc_Cashflow_Monthly!BA65))</f>
        <v>0</v>
      </c>
      <c r="BB8" s="14">
        <f>IF($B$2="C1",Calc_Cashflow_Monthly!BB27,IF($B$2="C2",Calc_Cashflow_Monthly!BB46,Calc_Cashflow_Monthly!BB65))</f>
        <v>0</v>
      </c>
      <c r="BC8" s="14">
        <f>IF($B$2="C1",Calc_Cashflow_Monthly!BC27,IF($B$2="C2",Calc_Cashflow_Monthly!BC46,Calc_Cashflow_Monthly!BC65))</f>
        <v>0</v>
      </c>
      <c r="BD8" s="14">
        <f>IF($B$2="C1",Calc_Cashflow_Monthly!BD27,IF($B$2="C2",Calc_Cashflow_Monthly!BD46,Calc_Cashflow_Monthly!BD65))</f>
        <v>0</v>
      </c>
      <c r="BE8" s="14">
        <f>IF($B$2="C1",Calc_Cashflow_Monthly!BE27,IF($B$2="C2",Calc_Cashflow_Monthly!BE46,Calc_Cashflow_Monthly!BE65))</f>
        <v>0</v>
      </c>
      <c r="BF8" s="14">
        <f>IF($B$2="C1",Calc_Cashflow_Monthly!BF27,IF($B$2="C2",Calc_Cashflow_Monthly!BF46,Calc_Cashflow_Monthly!BF65))</f>
        <v>0</v>
      </c>
      <c r="BG8" s="14">
        <f>IF($B$2="C1",Calc_Cashflow_Monthly!BG27,IF($B$2="C2",Calc_Cashflow_Monthly!BG46,Calc_Cashflow_Monthly!BG65))</f>
        <v>0</v>
      </c>
      <c r="BH8" s="14">
        <f>IF($B$2="C1",Calc_Cashflow_Monthly!BH27,IF($B$2="C2",Calc_Cashflow_Monthly!BH46,Calc_Cashflow_Monthly!BH65))</f>
        <v>0</v>
      </c>
      <c r="BI8" s="14">
        <f>IF($B$2="C1",Calc_Cashflow_Monthly!BI27,IF($B$2="C2",Calc_Cashflow_Monthly!BI46,Calc_Cashflow_Monthly!BI65))</f>
        <v>0</v>
      </c>
      <c r="BJ8" s="14">
        <f>IF($B$2="C1",Calc_Cashflow_Monthly!BJ27,IF($B$2="C2",Calc_Cashflow_Monthly!BJ46,Calc_Cashflow_Monthly!BJ65))</f>
        <v>0</v>
      </c>
      <c r="BK8" s="14">
        <f>IF($B$2="C1",Calc_Cashflow_Monthly!BK27,IF($B$2="C2",Calc_Cashflow_Monthly!BK46,Calc_Cashflow_Monthly!BK65))</f>
        <v>0</v>
      </c>
      <c r="BL8" s="14">
        <f>IF($B$2="C1",Calc_Cashflow_Monthly!BL27,IF($B$2="C2",Calc_Cashflow_Monthly!BL46,Calc_Cashflow_Monthly!BL65))</f>
        <v>0</v>
      </c>
      <c r="BM8" s="14">
        <f>IF($B$2="C1",Calc_Cashflow_Monthly!BM27,IF($B$2="C2",Calc_Cashflow_Monthly!BM46,Calc_Cashflow_Monthly!BM65))</f>
        <v>0</v>
      </c>
      <c r="BN8" s="14">
        <f>IF($B$2="C1",Calc_Cashflow_Monthly!BN27,IF($B$2="C2",Calc_Cashflow_Monthly!BN46,Calc_Cashflow_Monthly!BN65))</f>
        <v>0</v>
      </c>
      <c r="BO8" s="14">
        <f>IF($B$2="C1",Calc_Cashflow_Monthly!BO27,IF($B$2="C2",Calc_Cashflow_Monthly!BO46,Calc_Cashflow_Monthly!BO65))</f>
        <v>0</v>
      </c>
      <c r="BP8" s="14">
        <f>IF($B$2="C1",Calc_Cashflow_Monthly!BP27,IF($B$2="C2",Calc_Cashflow_Monthly!BP46,Calc_Cashflow_Monthly!BP65))</f>
        <v>0</v>
      </c>
      <c r="BQ8" s="14">
        <f>IF($B$2="C1",Calc_Cashflow_Monthly!BQ27,IF($B$2="C2",Calc_Cashflow_Monthly!BQ46,Calc_Cashflow_Monthly!BQ65))</f>
        <v>0</v>
      </c>
      <c r="BR8" s="14">
        <f>IF($B$2="C1",Calc_Cashflow_Monthly!BR27,IF($B$2="C2",Calc_Cashflow_Monthly!BR46,Calc_Cashflow_Monthly!BR65))</f>
        <v>0</v>
      </c>
      <c r="BS8" s="14">
        <f>IF($B$2="C1",Calc_Cashflow_Monthly!BS27,IF($B$2="C2",Calc_Cashflow_Monthly!BS46,Calc_Cashflow_Monthly!BS65))</f>
        <v>0</v>
      </c>
      <c r="BT8" s="14">
        <f>IF($B$2="C1",Calc_Cashflow_Monthly!BT27,IF($B$2="C2",Calc_Cashflow_Monthly!BT46,Calc_Cashflow_Monthly!BT65))</f>
        <v>0</v>
      </c>
      <c r="BU8" s="14">
        <f>IF($B$2="C1",Calc_Cashflow_Monthly!BU27,IF($B$2="C2",Calc_Cashflow_Monthly!BU46,Calc_Cashflow_Monthly!BU65))</f>
        <v>0</v>
      </c>
      <c r="BV8" s="14">
        <f>IF($B$2="C1",Calc_Cashflow_Monthly!BV27,IF($B$2="C2",Calc_Cashflow_Monthly!BV46,Calc_Cashflow_Monthly!BV65))</f>
        <v>0</v>
      </c>
      <c r="BW8" s="14">
        <f>IF($B$2="C1",Calc_Cashflow_Monthly!BW27,IF($B$2="C2",Calc_Cashflow_Monthly!BW46,Calc_Cashflow_Monthly!BW65))</f>
        <v>0</v>
      </c>
      <c r="BX8" s="14">
        <f>IF($B$2="C1",Calc_Cashflow_Monthly!BX27,IF($B$2="C2",Calc_Cashflow_Monthly!BX46,Calc_Cashflow_Monthly!BX65))</f>
        <v>0</v>
      </c>
      <c r="BY8" s="14">
        <f>IF($B$2="C1",Calc_Cashflow_Monthly!BY27,IF($B$2="C2",Calc_Cashflow_Monthly!BY46,Calc_Cashflow_Monthly!BY65))</f>
        <v>0</v>
      </c>
      <c r="BZ8" s="14">
        <f>IF($B$2="C1",Calc_Cashflow_Monthly!BZ27,IF($B$2="C2",Calc_Cashflow_Monthly!BZ46,Calc_Cashflow_Monthly!BZ65))</f>
        <v>0</v>
      </c>
      <c r="CA8" s="14">
        <f>IF($B$2="C1",Calc_Cashflow_Monthly!CA27,IF($B$2="C2",Calc_Cashflow_Monthly!CA46,Calc_Cashflow_Monthly!CA65))</f>
        <v>0</v>
      </c>
      <c r="CB8" s="14">
        <f>IF($B$2="C1",Calc_Cashflow_Monthly!CB27,IF($B$2="C2",Calc_Cashflow_Monthly!CB46,Calc_Cashflow_Monthly!CB65))</f>
        <v>0</v>
      </c>
      <c r="CC8" s="14">
        <f>IF($B$2="C1",Calc_Cashflow_Monthly!CC27,IF($B$2="C2",Calc_Cashflow_Monthly!CC46,Calc_Cashflow_Monthly!CC65))</f>
        <v>0</v>
      </c>
      <c r="CD8" s="14">
        <f>IF($B$2="C1",Calc_Cashflow_Monthly!CD27,IF($B$2="C2",Calc_Cashflow_Monthly!CD46,Calc_Cashflow_Monthly!CD65))</f>
        <v>0</v>
      </c>
      <c r="CE8" s="14">
        <f>IF($B$2="C1",Calc_Cashflow_Monthly!CE27,IF($B$2="C2",Calc_Cashflow_Monthly!CE46,Calc_Cashflow_Monthly!CE65))</f>
        <v>0</v>
      </c>
      <c r="CF8" s="14">
        <f>IF($B$2="C1",Calc_Cashflow_Monthly!CF27,IF($B$2="C2",Calc_Cashflow_Monthly!CF46,Calc_Cashflow_Monthly!CF65))</f>
        <v>0</v>
      </c>
      <c r="CG8" s="14">
        <f>IF($B$2="C1",Calc_Cashflow_Monthly!CG27,IF($B$2="C2",Calc_Cashflow_Monthly!CG46,Calc_Cashflow_Monthly!CG65))</f>
        <v>0</v>
      </c>
      <c r="CH8" s="14">
        <f>IF($B$2="C1",Calc_Cashflow_Monthly!CH27,IF($B$2="C2",Calc_Cashflow_Monthly!CH46,Calc_Cashflow_Monthly!CH65))</f>
        <v>0</v>
      </c>
      <c r="CI8" s="14">
        <f>IF($B$2="C1",Calc_Cashflow_Monthly!CI27,IF($B$2="C2",Calc_Cashflow_Monthly!CI46,Calc_Cashflow_Monthly!CI65))</f>
        <v>0</v>
      </c>
      <c r="CJ8" s="14">
        <f>IF($B$2="C1",Calc_Cashflow_Monthly!CJ27,IF($B$2="C2",Calc_Cashflow_Monthly!CJ46,Calc_Cashflow_Monthly!CJ65))</f>
        <v>0</v>
      </c>
      <c r="CK8" s="14">
        <f>IF($B$2="C1",Calc_Cashflow_Monthly!CK27,IF($B$2="C2",Calc_Cashflow_Monthly!CK46,Calc_Cashflow_Monthly!CK65))</f>
        <v>0</v>
      </c>
    </row>
    <row r="9" spans="1:89" x14ac:dyDescent="0.35">
      <c r="A9" s="12" t="s">
        <v>620</v>
      </c>
      <c r="B9" s="13" t="s">
        <v>615</v>
      </c>
      <c r="C9" s="14">
        <f>IF($B$2="C1",Calc_Cashflow_Monthly!C28,IF($B$2="C2",Calc_Cashflow_Monthly!C47,Calc_Cashflow_Monthly!C66))</f>
        <v>0</v>
      </c>
      <c r="D9" s="14">
        <f>IF($B$2="C1",Calc_Cashflow_Monthly!D28,IF($B$2="C2",Calc_Cashflow_Monthly!D47,Calc_Cashflow_Monthly!D66))</f>
        <v>0</v>
      </c>
      <c r="E9" s="14">
        <f>IF($B$2="C1",Calc_Cashflow_Monthly!E28,IF($B$2="C2",Calc_Cashflow_Monthly!E47,Calc_Cashflow_Monthly!E66))</f>
        <v>0</v>
      </c>
      <c r="F9" s="14">
        <f>IF($B$2="C1",Calc_Cashflow_Monthly!F28,IF($B$2="C2",Calc_Cashflow_Monthly!F47,Calc_Cashflow_Monthly!F66))</f>
        <v>0</v>
      </c>
      <c r="G9" s="14">
        <f>IF($B$2="C1",Calc_Cashflow_Monthly!G28,IF($B$2="C2",Calc_Cashflow_Monthly!G47,Calc_Cashflow_Monthly!G66))</f>
        <v>0</v>
      </c>
      <c r="H9" s="14">
        <f>IF($B$2="C1",Calc_Cashflow_Monthly!H28,IF($B$2="C2",Calc_Cashflow_Monthly!H47,Calc_Cashflow_Monthly!H66))</f>
        <v>0</v>
      </c>
      <c r="I9" s="14">
        <f>IF($B$2="C1",Calc_Cashflow_Monthly!I28,IF($B$2="C2",Calc_Cashflow_Monthly!I47,Calc_Cashflow_Monthly!I66))</f>
        <v>0</v>
      </c>
      <c r="J9" s="14">
        <f>IF($B$2="C1",Calc_Cashflow_Monthly!J28,IF($B$2="C2",Calc_Cashflow_Monthly!J47,Calc_Cashflow_Monthly!J66))</f>
        <v>0</v>
      </c>
      <c r="K9" s="14">
        <f>IF($B$2="C1",Calc_Cashflow_Monthly!K28,IF($B$2="C2",Calc_Cashflow_Monthly!K47,Calc_Cashflow_Monthly!K66))</f>
        <v>0</v>
      </c>
      <c r="L9" s="14">
        <f>IF($B$2="C1",Calc_Cashflow_Monthly!L28,IF($B$2="C2",Calc_Cashflow_Monthly!L47,Calc_Cashflow_Monthly!L66))</f>
        <v>0</v>
      </c>
      <c r="M9" s="14">
        <f>IF($B$2="C1",Calc_Cashflow_Monthly!M28,IF($B$2="C2",Calc_Cashflow_Monthly!M47,Calc_Cashflow_Monthly!M66))</f>
        <v>0</v>
      </c>
      <c r="N9" s="14">
        <f>IF($B$2="C1",Calc_Cashflow_Monthly!N28,IF($B$2="C2",Calc_Cashflow_Monthly!N47,Calc_Cashflow_Monthly!N66))</f>
        <v>0</v>
      </c>
      <c r="O9" s="14">
        <f>IF($B$2="C1",Calc_Cashflow_Monthly!O28,IF($B$2="C2",Calc_Cashflow_Monthly!O47,Calc_Cashflow_Monthly!O66))</f>
        <v>0</v>
      </c>
      <c r="P9" s="14">
        <f>IF($B$2="C1",Calc_Cashflow_Monthly!P28,IF($B$2="C2",Calc_Cashflow_Monthly!P47,Calc_Cashflow_Monthly!P66))</f>
        <v>0</v>
      </c>
      <c r="Q9" s="14">
        <f>IF($B$2="C1",Calc_Cashflow_Monthly!Q28,IF($B$2="C2",Calc_Cashflow_Monthly!Q47,Calc_Cashflow_Monthly!Q66))</f>
        <v>0</v>
      </c>
      <c r="R9" s="14">
        <f>IF($B$2="C1",Calc_Cashflow_Monthly!R28,IF($B$2="C2",Calc_Cashflow_Monthly!R47,Calc_Cashflow_Monthly!R66))</f>
        <v>21940.737300000001</v>
      </c>
      <c r="S9" s="14">
        <f>IF($B$2="C1",Calc_Cashflow_Monthly!S28,IF($B$2="C2",Calc_Cashflow_Monthly!S47,Calc_Cashflow_Monthly!S66))</f>
        <v>21940.737300000001</v>
      </c>
      <c r="T9" s="14">
        <f>IF($B$2="C1",Calc_Cashflow_Monthly!T28,IF($B$2="C2",Calc_Cashflow_Monthly!T47,Calc_Cashflow_Monthly!T66))</f>
        <v>32911.105949999997</v>
      </c>
      <c r="U9" s="14">
        <f>IF($B$2="C1",Calc_Cashflow_Monthly!U28,IF($B$2="C2",Calc_Cashflow_Monthly!U47,Calc_Cashflow_Monthly!U66))</f>
        <v>32911.105949999997</v>
      </c>
      <c r="V9" s="14">
        <f>IF($B$2="C1",Calc_Cashflow_Monthly!V28,IF($B$2="C2",Calc_Cashflow_Monthly!V47,Calc_Cashflow_Monthly!V66))</f>
        <v>54950.675399999993</v>
      </c>
      <c r="W9" s="14">
        <f>IF($B$2="C1",Calc_Cashflow_Monthly!W28,IF($B$2="C2",Calc_Cashflow_Monthly!W47,Calc_Cashflow_Monthly!W66))</f>
        <v>54950.6754</v>
      </c>
      <c r="X9" s="14">
        <f>IF($B$2="C1",Calc_Cashflow_Monthly!X28,IF($B$2="C2",Calc_Cashflow_Monthly!X47,Calc_Cashflow_Monthly!X66))</f>
        <v>76891.412699999943</v>
      </c>
      <c r="Y9" s="14">
        <f>IF($B$2="C1",Calc_Cashflow_Monthly!Y28,IF($B$2="C2",Calc_Cashflow_Monthly!Y47,Calc_Cashflow_Monthly!Y66))</f>
        <v>76891.412700000015</v>
      </c>
      <c r="Z9" s="14">
        <f>IF($B$2="C1",Calc_Cashflow_Monthly!Z28,IF($B$2="C2",Calc_Cashflow_Monthly!Z47,Calc_Cashflow_Monthly!Z66))</f>
        <v>98832.150000000067</v>
      </c>
      <c r="AA9" s="14">
        <f>IF($B$2="C1",Calc_Cashflow_Monthly!AA28,IF($B$2="C2",Calc_Cashflow_Monthly!AA47,Calc_Cashflow_Monthly!AA66))</f>
        <v>113459.3082</v>
      </c>
      <c r="AB9" s="14">
        <f>IF($B$2="C1",Calc_Cashflow_Monthly!AB28,IF($B$2="C2",Calc_Cashflow_Monthly!AB47,Calc_Cashflow_Monthly!AB66))</f>
        <v>135400.04550000009</v>
      </c>
      <c r="AC9" s="14">
        <f>IF($B$2="C1",Calc_Cashflow_Monthly!AC28,IF($B$2="C2",Calc_Cashflow_Monthly!AC47,Calc_Cashflow_Monthly!AC66))</f>
        <v>135400.04549999989</v>
      </c>
      <c r="AD9" s="14">
        <f>IF($B$2="C1",Calc_Cashflow_Monthly!AD28,IF($B$2="C2",Calc_Cashflow_Monthly!AD47,Calc_Cashflow_Monthly!AD66))</f>
        <v>153683.99325000009</v>
      </c>
      <c r="AE9" s="14">
        <f>IF($B$2="C1",Calc_Cashflow_Monthly!AE28,IF($B$2="C2",Calc_Cashflow_Monthly!AE47,Calc_Cashflow_Monthly!AE66))</f>
        <v>153683.99324999991</v>
      </c>
      <c r="AF9" s="14">
        <f>IF($B$2="C1",Calc_Cashflow_Monthly!AF28,IF($B$2="C2",Calc_Cashflow_Monthly!AF47,Calc_Cashflow_Monthly!AF66))</f>
        <v>153683.9932500002</v>
      </c>
      <c r="AG9" s="14">
        <f>IF($B$2="C1",Calc_Cashflow_Monthly!AG28,IF($B$2="C2",Calc_Cashflow_Monthly!AG47,Calc_Cashflow_Monthly!AG66))</f>
        <v>168377.0395499999</v>
      </c>
      <c r="AH9" s="14">
        <f>IF($B$2="C1",Calc_Cashflow_Monthly!AH28,IF($B$2="C2",Calc_Cashflow_Monthly!AH47,Calc_Cashflow_Monthly!AH66))</f>
        <v>157406.67089999991</v>
      </c>
      <c r="AI9" s="14">
        <f>IF($B$2="C1",Calc_Cashflow_Monthly!AI28,IF($B$2="C2",Calc_Cashflow_Monthly!AI47,Calc_Cashflow_Monthly!AI66))</f>
        <v>157406.67090000011</v>
      </c>
      <c r="AJ9" s="14">
        <f>IF($B$2="C1",Calc_Cashflow_Monthly!AJ28,IF($B$2="C2",Calc_Cashflow_Monthly!AJ47,Calc_Cashflow_Monthly!AJ66))</f>
        <v>150093.09179999979</v>
      </c>
      <c r="AK9" s="14">
        <f>IF($B$2="C1",Calc_Cashflow_Monthly!AK28,IF($B$2="C2",Calc_Cashflow_Monthly!AK47,Calc_Cashflow_Monthly!AK66))</f>
        <v>150093.09179999991</v>
      </c>
      <c r="AL9" s="14">
        <f>IF($B$2="C1",Calc_Cashflow_Monthly!AL28,IF($B$2="C2",Calc_Cashflow_Monthly!AL47,Calc_Cashflow_Monthly!AL66))</f>
        <v>128152.3545000001</v>
      </c>
      <c r="AM9" s="14">
        <f>IF($B$2="C1",Calc_Cashflow_Monthly!AM28,IF($B$2="C2",Calc_Cashflow_Monthly!AM47,Calc_Cashflow_Monthly!AM66))</f>
        <v>142779.5126999999</v>
      </c>
      <c r="AN9" s="14">
        <f>IF($B$2="C1",Calc_Cashflow_Monthly!AN28,IF($B$2="C2",Calc_Cashflow_Monthly!AN47,Calc_Cashflow_Monthly!AN66))</f>
        <v>87927.669449999841</v>
      </c>
      <c r="AO9" s="14">
        <f>IF($B$2="C1",Calc_Cashflow_Monthly!AO28,IF($B$2="C2",Calc_Cashflow_Monthly!AO47,Calc_Cashflow_Monthly!AO66))</f>
        <v>87927.669450000278</v>
      </c>
      <c r="AP9" s="14">
        <f>IF($B$2="C1",Calc_Cashflow_Monthly!AP28,IF($B$2="C2",Calc_Cashflow_Monthly!AP47,Calc_Cashflow_Monthly!AP66))</f>
        <v>80515.258200000011</v>
      </c>
      <c r="AQ9" s="14">
        <f>IF($B$2="C1",Calc_Cashflow_Monthly!AQ28,IF($B$2="C2",Calc_Cashflow_Monthly!AQ47,Calc_Cashflow_Monthly!AQ66))</f>
        <v>80515.258200000011</v>
      </c>
      <c r="AR9" s="14">
        <f>IF($B$2="C1",Calc_Cashflow_Monthly!AR28,IF($B$2="C2",Calc_Cashflow_Monthly!AR47,Calc_Cashflow_Monthly!AR66))</f>
        <v>80515.258200000011</v>
      </c>
      <c r="AS9" s="14">
        <f>IF($B$2="C1",Calc_Cashflow_Monthly!AS28,IF($B$2="C2",Calc_Cashflow_Monthly!AS47,Calc_Cashflow_Monthly!AS66))</f>
        <v>87828.837300000072</v>
      </c>
      <c r="AT9" s="14">
        <f>IF($B$2="C1",Calc_Cashflow_Monthly!AT28,IF($B$2="C2",Calc_Cashflow_Monthly!AT47,Calc_Cashflow_Monthly!AT66))</f>
        <v>87828.837300000188</v>
      </c>
      <c r="AU9" s="14">
        <f>IF($B$2="C1",Calc_Cashflow_Monthly!AU28,IF($B$2="C2",Calc_Cashflow_Monthly!AU47,Calc_Cashflow_Monthly!AU66))</f>
        <v>87828.837299999752</v>
      </c>
      <c r="AV9" s="14">
        <f>IF($B$2="C1",Calc_Cashflow_Monthly!AV28,IF($B$2="C2",Calc_Cashflow_Monthly!AV47,Calc_Cashflow_Monthly!AV66))</f>
        <v>87828.83729999997</v>
      </c>
      <c r="AW9" s="14">
        <f>IF($B$2="C1",Calc_Cashflow_Monthly!AW28,IF($B$2="C2",Calc_Cashflow_Monthly!AW47,Calc_Cashflow_Monthly!AW66))</f>
        <v>87828.837300000188</v>
      </c>
      <c r="AX9" s="14">
        <f>IF($B$2="C1",Calc_Cashflow_Monthly!AX28,IF($B$2="C2",Calc_Cashflow_Monthly!AX47,Calc_Cashflow_Monthly!AX66))</f>
        <v>87828.83729999997</v>
      </c>
      <c r="AY9" s="14">
        <f>IF($B$2="C1",Calc_Cashflow_Monthly!AY28,IF($B$2="C2",Calc_Cashflow_Monthly!AY47,Calc_Cashflow_Monthly!AY66))</f>
        <v>80515.258199999895</v>
      </c>
      <c r="AZ9" s="14">
        <f>IF($B$2="C1",Calc_Cashflow_Monthly!AZ28,IF($B$2="C2",Calc_Cashflow_Monthly!AZ47,Calc_Cashflow_Monthly!AZ66))</f>
        <v>80515.258200000113</v>
      </c>
      <c r="BA9" s="14">
        <f>IF($B$2="C1",Calc_Cashflow_Monthly!BA28,IF($B$2="C2",Calc_Cashflow_Monthly!BA47,Calc_Cashflow_Monthly!BA66))</f>
        <v>80515.258199999895</v>
      </c>
      <c r="BB9" s="14">
        <f>IF($B$2="C1",Calc_Cashflow_Monthly!BB28,IF($B$2="C2",Calc_Cashflow_Monthly!BB47,Calc_Cashflow_Monthly!BB66))</f>
        <v>65888.099999999758</v>
      </c>
      <c r="BC9" s="14">
        <f>IF($B$2="C1",Calc_Cashflow_Monthly!BC28,IF($B$2="C2",Calc_Cashflow_Monthly!BC47,Calc_Cashflow_Monthly!BC66))</f>
        <v>65888.100000000195</v>
      </c>
      <c r="BD9" s="14">
        <f>IF($B$2="C1",Calc_Cashflow_Monthly!BD28,IF($B$2="C2",Calc_Cashflow_Monthly!BD47,Calc_Cashflow_Monthly!BD66))</f>
        <v>65888.099999999977</v>
      </c>
      <c r="BE9" s="14">
        <f>IF($B$2="C1",Calc_Cashflow_Monthly!BE28,IF($B$2="C2",Calc_Cashflow_Monthly!BE47,Calc_Cashflow_Monthly!BE66))</f>
        <v>51260.941800000037</v>
      </c>
      <c r="BF9" s="14">
        <f>IF($B$2="C1",Calc_Cashflow_Monthly!BF28,IF($B$2="C2",Calc_Cashflow_Monthly!BF47,Calc_Cashflow_Monthly!BF66))</f>
        <v>51260.941799999833</v>
      </c>
      <c r="BG9" s="14">
        <f>IF($B$2="C1",Calc_Cashflow_Monthly!BG28,IF($B$2="C2",Calc_Cashflow_Monthly!BG47,Calc_Cashflow_Monthly!BG66))</f>
        <v>51260.941800000037</v>
      </c>
      <c r="BH9" s="14">
        <f>IF($B$2="C1",Calc_Cashflow_Monthly!BH28,IF($B$2="C2",Calc_Cashflow_Monthly!BH47,Calc_Cashflow_Monthly!BH66))</f>
        <v>14693.046300000129</v>
      </c>
      <c r="BI9" s="14">
        <f>IF($B$2="C1",Calc_Cashflow_Monthly!BI28,IF($B$2="C2",Calc_Cashflow_Monthly!BI47,Calc_Cashflow_Monthly!BI66))</f>
        <v>14693.046299999911</v>
      </c>
      <c r="BJ9" s="14">
        <f>IF($B$2="C1",Calc_Cashflow_Monthly!BJ28,IF($B$2="C2",Calc_Cashflow_Monthly!BJ47,Calc_Cashflow_Monthly!BJ66))</f>
        <v>14693.046300000129</v>
      </c>
      <c r="BK9" s="14">
        <f>IF($B$2="C1",Calc_Cashflow_Monthly!BK28,IF($B$2="C2",Calc_Cashflow_Monthly!BK47,Calc_Cashflow_Monthly!BK66))</f>
        <v>0</v>
      </c>
      <c r="BL9" s="14">
        <f>IF($B$2="C1",Calc_Cashflow_Monthly!BL28,IF($B$2="C2",Calc_Cashflow_Monthly!BL47,Calc_Cashflow_Monthly!BL66))</f>
        <v>0</v>
      </c>
      <c r="BM9" s="14">
        <f>IF($B$2="C1",Calc_Cashflow_Monthly!BM28,IF($B$2="C2",Calc_Cashflow_Monthly!BM47,Calc_Cashflow_Monthly!BM66))</f>
        <v>0</v>
      </c>
      <c r="BN9" s="14">
        <f>IF($B$2="C1",Calc_Cashflow_Monthly!BN28,IF($B$2="C2",Calc_Cashflow_Monthly!BN47,Calc_Cashflow_Monthly!BN66))</f>
        <v>0</v>
      </c>
      <c r="BO9" s="14">
        <f>IF($B$2="C1",Calc_Cashflow_Monthly!BO28,IF($B$2="C2",Calc_Cashflow_Monthly!BO47,Calc_Cashflow_Monthly!BO66))</f>
        <v>0</v>
      </c>
      <c r="BP9" s="14">
        <f>IF($B$2="C1",Calc_Cashflow_Monthly!BP28,IF($B$2="C2",Calc_Cashflow_Monthly!BP47,Calc_Cashflow_Monthly!BP66))</f>
        <v>0</v>
      </c>
      <c r="BQ9" s="14">
        <f>IF($B$2="C1",Calc_Cashflow_Monthly!BQ28,IF($B$2="C2",Calc_Cashflow_Monthly!BQ47,Calc_Cashflow_Monthly!BQ66))</f>
        <v>0</v>
      </c>
      <c r="BR9" s="14">
        <f>IF($B$2="C1",Calc_Cashflow_Monthly!BR28,IF($B$2="C2",Calc_Cashflow_Monthly!BR47,Calc_Cashflow_Monthly!BR66))</f>
        <v>0</v>
      </c>
      <c r="BS9" s="14">
        <f>IF($B$2="C1",Calc_Cashflow_Monthly!BS28,IF($B$2="C2",Calc_Cashflow_Monthly!BS47,Calc_Cashflow_Monthly!BS66))</f>
        <v>0</v>
      </c>
      <c r="BT9" s="14">
        <f>IF($B$2="C1",Calc_Cashflow_Monthly!BT28,IF($B$2="C2",Calc_Cashflow_Monthly!BT47,Calc_Cashflow_Monthly!BT66))</f>
        <v>0</v>
      </c>
      <c r="BU9" s="14">
        <f>IF($B$2="C1",Calc_Cashflow_Monthly!BU28,IF($B$2="C2",Calc_Cashflow_Monthly!BU47,Calc_Cashflow_Monthly!BU66))</f>
        <v>0</v>
      </c>
      <c r="BV9" s="14">
        <f>IF($B$2="C1",Calc_Cashflow_Monthly!BV28,IF($B$2="C2",Calc_Cashflow_Monthly!BV47,Calc_Cashflow_Monthly!BV66))</f>
        <v>0</v>
      </c>
      <c r="BW9" s="14">
        <f>IF($B$2="C1",Calc_Cashflow_Monthly!BW28,IF($B$2="C2",Calc_Cashflow_Monthly!BW47,Calc_Cashflow_Monthly!BW66))</f>
        <v>0</v>
      </c>
      <c r="BX9" s="14">
        <f>IF($B$2="C1",Calc_Cashflow_Monthly!BX28,IF($B$2="C2",Calc_Cashflow_Monthly!BX47,Calc_Cashflow_Monthly!BX66))</f>
        <v>0</v>
      </c>
      <c r="BY9" s="14">
        <f>IF($B$2="C1",Calc_Cashflow_Monthly!BY28,IF($B$2="C2",Calc_Cashflow_Monthly!BY47,Calc_Cashflow_Monthly!BY66))</f>
        <v>0</v>
      </c>
      <c r="BZ9" s="14">
        <f>IF($B$2="C1",Calc_Cashflow_Monthly!BZ28,IF($B$2="C2",Calc_Cashflow_Monthly!BZ47,Calc_Cashflow_Monthly!BZ66))</f>
        <v>0</v>
      </c>
      <c r="CA9" s="14">
        <f>IF($B$2="C1",Calc_Cashflow_Monthly!CA28,IF($B$2="C2",Calc_Cashflow_Monthly!CA47,Calc_Cashflow_Monthly!CA66))</f>
        <v>0</v>
      </c>
      <c r="CB9" s="14">
        <f>IF($B$2="C1",Calc_Cashflow_Monthly!CB28,IF($B$2="C2",Calc_Cashflow_Monthly!CB47,Calc_Cashflow_Monthly!CB66))</f>
        <v>0</v>
      </c>
      <c r="CC9" s="14">
        <f>IF($B$2="C1",Calc_Cashflow_Monthly!CC28,IF($B$2="C2",Calc_Cashflow_Monthly!CC47,Calc_Cashflow_Monthly!CC66))</f>
        <v>0</v>
      </c>
      <c r="CD9" s="14">
        <f>IF($B$2="C1",Calc_Cashflow_Monthly!CD28,IF($B$2="C2",Calc_Cashflow_Monthly!CD47,Calc_Cashflow_Monthly!CD66))</f>
        <v>0</v>
      </c>
      <c r="CE9" s="14">
        <f>IF($B$2="C1",Calc_Cashflow_Monthly!CE28,IF($B$2="C2",Calc_Cashflow_Monthly!CE47,Calc_Cashflow_Monthly!CE66))</f>
        <v>0</v>
      </c>
      <c r="CF9" s="14">
        <f>IF($B$2="C1",Calc_Cashflow_Monthly!CF28,IF($B$2="C2",Calc_Cashflow_Monthly!CF47,Calc_Cashflow_Monthly!CF66))</f>
        <v>0</v>
      </c>
      <c r="CG9" s="14">
        <f>IF($B$2="C1",Calc_Cashflow_Monthly!CG28,IF($B$2="C2",Calc_Cashflow_Monthly!CG47,Calc_Cashflow_Monthly!CG66))</f>
        <v>0</v>
      </c>
      <c r="CH9" s="14">
        <f>IF($B$2="C1",Calc_Cashflow_Monthly!CH28,IF($B$2="C2",Calc_Cashflow_Monthly!CH47,Calc_Cashflow_Monthly!CH66))</f>
        <v>0</v>
      </c>
      <c r="CI9" s="14">
        <f>IF($B$2="C1",Calc_Cashflow_Monthly!CI28,IF($B$2="C2",Calc_Cashflow_Monthly!CI47,Calc_Cashflow_Monthly!CI66))</f>
        <v>0</v>
      </c>
      <c r="CJ9" s="14">
        <f>IF($B$2="C1",Calc_Cashflow_Monthly!CJ28,IF($B$2="C2",Calc_Cashflow_Monthly!CJ47,Calc_Cashflow_Monthly!CJ66))</f>
        <v>0</v>
      </c>
      <c r="CK9" s="14">
        <f>IF($B$2="C1",Calc_Cashflow_Monthly!CK28,IF($B$2="C2",Calc_Cashflow_Monthly!CK47,Calc_Cashflow_Monthly!CK66))</f>
        <v>0</v>
      </c>
    </row>
    <row r="10" spans="1:89" x14ac:dyDescent="0.35">
      <c r="A10" s="12" t="s">
        <v>621</v>
      </c>
      <c r="B10" s="13" t="s">
        <v>615</v>
      </c>
      <c r="C10" s="14">
        <f>IF($B$2="C1",Calc_Cashflow_Monthly!C29,IF($B$2="C2",Calc_Cashflow_Monthly!C48,Calc_Cashflow_Monthly!C67))</f>
        <v>0</v>
      </c>
      <c r="D10" s="14">
        <f>IF($B$2="C1",Calc_Cashflow_Monthly!D29,IF($B$2="C2",Calc_Cashflow_Monthly!D48,Calc_Cashflow_Monthly!D67))</f>
        <v>0</v>
      </c>
      <c r="E10" s="14">
        <f>IF($B$2="C1",Calc_Cashflow_Monthly!E29,IF($B$2="C2",Calc_Cashflow_Monthly!E48,Calc_Cashflow_Monthly!E67))</f>
        <v>0</v>
      </c>
      <c r="F10" s="14">
        <f>IF($B$2="C1",Calc_Cashflow_Monthly!F29,IF($B$2="C2",Calc_Cashflow_Monthly!F48,Calc_Cashflow_Monthly!F67))</f>
        <v>0</v>
      </c>
      <c r="G10" s="14">
        <f>IF($B$2="C1",Calc_Cashflow_Monthly!G29,IF($B$2="C2",Calc_Cashflow_Monthly!G48,Calc_Cashflow_Monthly!G67))</f>
        <v>0</v>
      </c>
      <c r="H10" s="14">
        <f>IF($B$2="C1",Calc_Cashflow_Monthly!H29,IF($B$2="C2",Calc_Cashflow_Monthly!H48,Calc_Cashflow_Monthly!H67))</f>
        <v>0</v>
      </c>
      <c r="I10" s="14">
        <f>IF($B$2="C1",Calc_Cashflow_Monthly!I29,IF($B$2="C2",Calc_Cashflow_Monthly!I48,Calc_Cashflow_Monthly!I67))</f>
        <v>0</v>
      </c>
      <c r="J10" s="14">
        <f>IF($B$2="C1",Calc_Cashflow_Monthly!J29,IF($B$2="C2",Calc_Cashflow_Monthly!J48,Calc_Cashflow_Monthly!J67))</f>
        <v>0</v>
      </c>
      <c r="K10" s="14">
        <f>IF($B$2="C1",Calc_Cashflow_Monthly!K29,IF($B$2="C2",Calc_Cashflow_Monthly!K48,Calc_Cashflow_Monthly!K67))</f>
        <v>0</v>
      </c>
      <c r="L10" s="14">
        <f>IF($B$2="C1",Calc_Cashflow_Monthly!L29,IF($B$2="C2",Calc_Cashflow_Monthly!L48,Calc_Cashflow_Monthly!L67))</f>
        <v>0</v>
      </c>
      <c r="M10" s="14">
        <f>IF($B$2="C1",Calc_Cashflow_Monthly!M29,IF($B$2="C2",Calc_Cashflow_Monthly!M48,Calc_Cashflow_Monthly!M67))</f>
        <v>0</v>
      </c>
      <c r="N10" s="14">
        <f>IF($B$2="C1",Calc_Cashflow_Monthly!N29,IF($B$2="C2",Calc_Cashflow_Monthly!N48,Calc_Cashflow_Monthly!N67))</f>
        <v>0</v>
      </c>
      <c r="O10" s="14">
        <f>IF($B$2="C1",Calc_Cashflow_Monthly!O29,IF($B$2="C2",Calc_Cashflow_Monthly!O48,Calc_Cashflow_Monthly!O67))</f>
        <v>0</v>
      </c>
      <c r="P10" s="14">
        <f>IF($B$2="C1",Calc_Cashflow_Monthly!P29,IF($B$2="C2",Calc_Cashflow_Monthly!P48,Calc_Cashflow_Monthly!P67))</f>
        <v>0</v>
      </c>
      <c r="Q10" s="14">
        <f>IF($B$2="C1",Calc_Cashflow_Monthly!Q29,IF($B$2="C2",Calc_Cashflow_Monthly!Q48,Calc_Cashflow_Monthly!Q67))</f>
        <v>0</v>
      </c>
      <c r="R10" s="14">
        <f>IF($B$2="C1",Calc_Cashflow_Monthly!R29,IF($B$2="C2",Calc_Cashflow_Monthly!R48,Calc_Cashflow_Monthly!R67))</f>
        <v>0</v>
      </c>
      <c r="S10" s="14">
        <f>IF($B$2="C1",Calc_Cashflow_Monthly!S29,IF($B$2="C2",Calc_Cashflow_Monthly!S48,Calc_Cashflow_Monthly!S67))</f>
        <v>0</v>
      </c>
      <c r="T10" s="14">
        <f>IF($B$2="C1",Calc_Cashflow_Monthly!T29,IF($B$2="C2",Calc_Cashflow_Monthly!T48,Calc_Cashflow_Monthly!T67))</f>
        <v>0</v>
      </c>
      <c r="U10" s="14">
        <f>IF($B$2="C1",Calc_Cashflow_Monthly!U29,IF($B$2="C2",Calc_Cashflow_Monthly!U48,Calc_Cashflow_Monthly!U67))</f>
        <v>0</v>
      </c>
      <c r="V10" s="14">
        <f>IF($B$2="C1",Calc_Cashflow_Monthly!V29,IF($B$2="C2",Calc_Cashflow_Monthly!V48,Calc_Cashflow_Monthly!V67))</f>
        <v>0</v>
      </c>
      <c r="W10" s="14">
        <f>IF($B$2="C1",Calc_Cashflow_Monthly!W29,IF($B$2="C2",Calc_Cashflow_Monthly!W48,Calc_Cashflow_Monthly!W67))</f>
        <v>0</v>
      </c>
      <c r="X10" s="14">
        <f>IF($B$2="C1",Calc_Cashflow_Monthly!X29,IF($B$2="C2",Calc_Cashflow_Monthly!X48,Calc_Cashflow_Monthly!X67))</f>
        <v>0</v>
      </c>
      <c r="Y10" s="14">
        <f>IF($B$2="C1",Calc_Cashflow_Monthly!Y29,IF($B$2="C2",Calc_Cashflow_Monthly!Y48,Calc_Cashflow_Monthly!Y67))</f>
        <v>0</v>
      </c>
      <c r="Z10" s="14">
        <f>IF($B$2="C1",Calc_Cashflow_Monthly!Z29,IF($B$2="C2",Calc_Cashflow_Monthly!Z48,Calc_Cashflow_Monthly!Z67))</f>
        <v>0</v>
      </c>
      <c r="AA10" s="14">
        <f>IF($B$2="C1",Calc_Cashflow_Monthly!AA29,IF($B$2="C2",Calc_Cashflow_Monthly!AA48,Calc_Cashflow_Monthly!AA67))</f>
        <v>0</v>
      </c>
      <c r="AB10" s="14">
        <f>IF($B$2="C1",Calc_Cashflow_Monthly!AB29,IF($B$2="C2",Calc_Cashflow_Monthly!AB48,Calc_Cashflow_Monthly!AB67))</f>
        <v>0</v>
      </c>
      <c r="AC10" s="14">
        <f>IF($B$2="C1",Calc_Cashflow_Monthly!AC29,IF($B$2="C2",Calc_Cashflow_Monthly!AC48,Calc_Cashflow_Monthly!AC67))</f>
        <v>0</v>
      </c>
      <c r="AD10" s="14">
        <f>IF($B$2="C1",Calc_Cashflow_Monthly!AD29,IF($B$2="C2",Calc_Cashflow_Monthly!AD48,Calc_Cashflow_Monthly!AD67))</f>
        <v>0</v>
      </c>
      <c r="AE10" s="14">
        <f>IF($B$2="C1",Calc_Cashflow_Monthly!AE29,IF($B$2="C2",Calc_Cashflow_Monthly!AE48,Calc_Cashflow_Monthly!AE67))</f>
        <v>0</v>
      </c>
      <c r="AF10" s="14">
        <f>IF($B$2="C1",Calc_Cashflow_Monthly!AF29,IF($B$2="C2",Calc_Cashflow_Monthly!AF48,Calc_Cashflow_Monthly!AF67))</f>
        <v>0</v>
      </c>
      <c r="AG10" s="14">
        <f>IF($B$2="C1",Calc_Cashflow_Monthly!AG29,IF($B$2="C2",Calc_Cashflow_Monthly!AG48,Calc_Cashflow_Monthly!AG67))</f>
        <v>0</v>
      </c>
      <c r="AH10" s="14">
        <f>IF($B$2="C1",Calc_Cashflow_Monthly!AH29,IF($B$2="C2",Calc_Cashflow_Monthly!AH48,Calc_Cashflow_Monthly!AH67))</f>
        <v>0</v>
      </c>
      <c r="AI10" s="14">
        <f>IF($B$2="C1",Calc_Cashflow_Monthly!AI29,IF($B$2="C2",Calc_Cashflow_Monthly!AI48,Calc_Cashflow_Monthly!AI67))</f>
        <v>0</v>
      </c>
      <c r="AJ10" s="14">
        <f>IF($B$2="C1",Calc_Cashflow_Monthly!AJ29,IF($B$2="C2",Calc_Cashflow_Monthly!AJ48,Calc_Cashflow_Monthly!AJ67))</f>
        <v>0</v>
      </c>
      <c r="AK10" s="14">
        <f>IF($B$2="C1",Calc_Cashflow_Monthly!AK29,IF($B$2="C2",Calc_Cashflow_Monthly!AK48,Calc_Cashflow_Monthly!AK67))</f>
        <v>0</v>
      </c>
      <c r="AL10" s="14">
        <f>IF($B$2="C1",Calc_Cashflow_Monthly!AL29,IF($B$2="C2",Calc_Cashflow_Monthly!AL48,Calc_Cashflow_Monthly!AL67))</f>
        <v>0</v>
      </c>
      <c r="AM10" s="14">
        <f>IF($B$2="C1",Calc_Cashflow_Monthly!AM29,IF($B$2="C2",Calc_Cashflow_Monthly!AM48,Calc_Cashflow_Monthly!AM67))</f>
        <v>0</v>
      </c>
      <c r="AN10" s="14">
        <f>IF($B$2="C1",Calc_Cashflow_Monthly!AN29,IF($B$2="C2",Calc_Cashflow_Monthly!AN48,Calc_Cashflow_Monthly!AN67))</f>
        <v>0</v>
      </c>
      <c r="AO10" s="14">
        <f>IF($B$2="C1",Calc_Cashflow_Monthly!AO29,IF($B$2="C2",Calc_Cashflow_Monthly!AO48,Calc_Cashflow_Monthly!AO67))</f>
        <v>0</v>
      </c>
      <c r="AP10" s="14">
        <f>IF($B$2="C1",Calc_Cashflow_Monthly!AP29,IF($B$2="C2",Calc_Cashflow_Monthly!AP48,Calc_Cashflow_Monthly!AP67))</f>
        <v>0</v>
      </c>
      <c r="AQ10" s="14">
        <f>IF($B$2="C1",Calc_Cashflow_Monthly!AQ29,IF($B$2="C2",Calc_Cashflow_Monthly!AQ48,Calc_Cashflow_Monthly!AQ67))</f>
        <v>0</v>
      </c>
      <c r="AR10" s="14">
        <f>IF($B$2="C1",Calc_Cashflow_Monthly!AR29,IF($B$2="C2",Calc_Cashflow_Monthly!AR48,Calc_Cashflow_Monthly!AR67))</f>
        <v>0</v>
      </c>
      <c r="AS10" s="14">
        <f>IF($B$2="C1",Calc_Cashflow_Monthly!AS29,IF($B$2="C2",Calc_Cashflow_Monthly!AS48,Calc_Cashflow_Monthly!AS67))</f>
        <v>0</v>
      </c>
      <c r="AT10" s="14">
        <f>IF($B$2="C1",Calc_Cashflow_Monthly!AT29,IF($B$2="C2",Calc_Cashflow_Monthly!AT48,Calc_Cashflow_Monthly!AT67))</f>
        <v>0</v>
      </c>
      <c r="AU10" s="14">
        <f>IF($B$2="C1",Calc_Cashflow_Monthly!AU29,IF($B$2="C2",Calc_Cashflow_Monthly!AU48,Calc_Cashflow_Monthly!AU67))</f>
        <v>0</v>
      </c>
      <c r="AV10" s="14">
        <f>IF($B$2="C1",Calc_Cashflow_Monthly!AV29,IF($B$2="C2",Calc_Cashflow_Monthly!AV48,Calc_Cashflow_Monthly!AV67))</f>
        <v>0</v>
      </c>
      <c r="AW10" s="14">
        <f>IF($B$2="C1",Calc_Cashflow_Monthly!AW29,IF($B$2="C2",Calc_Cashflow_Monthly!AW48,Calc_Cashflow_Monthly!AW67))</f>
        <v>0</v>
      </c>
      <c r="AX10" s="14">
        <f>IF($B$2="C1",Calc_Cashflow_Monthly!AX29,IF($B$2="C2",Calc_Cashflow_Monthly!AX48,Calc_Cashflow_Monthly!AX67))</f>
        <v>0</v>
      </c>
      <c r="AY10" s="14">
        <f>IF($B$2="C1",Calc_Cashflow_Monthly!AY29,IF($B$2="C2",Calc_Cashflow_Monthly!AY48,Calc_Cashflow_Monthly!AY67))</f>
        <v>0</v>
      </c>
      <c r="AZ10" s="14">
        <f>IF($B$2="C1",Calc_Cashflow_Monthly!AZ29,IF($B$2="C2",Calc_Cashflow_Monthly!AZ48,Calc_Cashflow_Monthly!AZ67))</f>
        <v>0</v>
      </c>
      <c r="BA10" s="14">
        <f>IF($B$2="C1",Calc_Cashflow_Monthly!BA29,IF($B$2="C2",Calc_Cashflow_Monthly!BA48,Calc_Cashflow_Monthly!BA67))</f>
        <v>0</v>
      </c>
      <c r="BB10" s="14">
        <f>IF($B$2="C1",Calc_Cashflow_Monthly!BB29,IF($B$2="C2",Calc_Cashflow_Monthly!BB48,Calc_Cashflow_Monthly!BB67))</f>
        <v>0</v>
      </c>
      <c r="BC10" s="14">
        <f>IF($B$2="C1",Calc_Cashflow_Monthly!BC29,IF($B$2="C2",Calc_Cashflow_Monthly!BC48,Calc_Cashflow_Monthly!BC67))</f>
        <v>0</v>
      </c>
      <c r="BD10" s="14">
        <f>IF($B$2="C1",Calc_Cashflow_Monthly!BD29,IF($B$2="C2",Calc_Cashflow_Monthly!BD48,Calc_Cashflow_Monthly!BD67))</f>
        <v>0</v>
      </c>
      <c r="BE10" s="14">
        <f>IF($B$2="C1",Calc_Cashflow_Monthly!BE29,IF($B$2="C2",Calc_Cashflow_Monthly!BE48,Calc_Cashflow_Monthly!BE67))</f>
        <v>0</v>
      </c>
      <c r="BF10" s="14">
        <f>IF($B$2="C1",Calc_Cashflow_Monthly!BF29,IF($B$2="C2",Calc_Cashflow_Monthly!BF48,Calc_Cashflow_Monthly!BF67))</f>
        <v>0</v>
      </c>
      <c r="BG10" s="14">
        <f>IF($B$2="C1",Calc_Cashflow_Monthly!BG29,IF($B$2="C2",Calc_Cashflow_Monthly!BG48,Calc_Cashflow_Monthly!BG67))</f>
        <v>0</v>
      </c>
      <c r="BH10" s="14">
        <f>IF($B$2="C1",Calc_Cashflow_Monthly!BH29,IF($B$2="C2",Calc_Cashflow_Monthly!BH48,Calc_Cashflow_Monthly!BH67))</f>
        <v>0</v>
      </c>
      <c r="BI10" s="14">
        <f>IF($B$2="C1",Calc_Cashflow_Monthly!BI29,IF($B$2="C2",Calc_Cashflow_Monthly!BI48,Calc_Cashflow_Monthly!BI67))</f>
        <v>0</v>
      </c>
      <c r="BJ10" s="14">
        <f>IF($B$2="C1",Calc_Cashflow_Monthly!BJ29,IF($B$2="C2",Calc_Cashflow_Monthly!BJ48,Calc_Cashflow_Monthly!BJ67))</f>
        <v>0</v>
      </c>
      <c r="BK10" s="14">
        <f>IF($B$2="C1",Calc_Cashflow_Monthly!BK29,IF($B$2="C2",Calc_Cashflow_Monthly!BK48,Calc_Cashflow_Monthly!BK67))</f>
        <v>0</v>
      </c>
      <c r="BL10" s="14">
        <f>IF($B$2="C1",Calc_Cashflow_Monthly!BL29,IF($B$2="C2",Calc_Cashflow_Monthly!BL48,Calc_Cashflow_Monthly!BL67))</f>
        <v>0</v>
      </c>
      <c r="BM10" s="14">
        <f>IF($B$2="C1",Calc_Cashflow_Monthly!BM29,IF($B$2="C2",Calc_Cashflow_Monthly!BM48,Calc_Cashflow_Monthly!BM67))</f>
        <v>0</v>
      </c>
      <c r="BN10" s="14">
        <f>IF($B$2="C1",Calc_Cashflow_Monthly!BN29,IF($B$2="C2",Calc_Cashflow_Monthly!BN48,Calc_Cashflow_Monthly!BN67))</f>
        <v>0</v>
      </c>
      <c r="BO10" s="14">
        <f>IF($B$2="C1",Calc_Cashflow_Monthly!BO29,IF($B$2="C2",Calc_Cashflow_Monthly!BO48,Calc_Cashflow_Monthly!BO67))</f>
        <v>0</v>
      </c>
      <c r="BP10" s="14">
        <f>IF($B$2="C1",Calc_Cashflow_Monthly!BP29,IF($B$2="C2",Calc_Cashflow_Monthly!BP48,Calc_Cashflow_Monthly!BP67))</f>
        <v>0</v>
      </c>
      <c r="BQ10" s="14">
        <f>IF($B$2="C1",Calc_Cashflow_Monthly!BQ29,IF($B$2="C2",Calc_Cashflow_Monthly!BQ48,Calc_Cashflow_Monthly!BQ67))</f>
        <v>0</v>
      </c>
      <c r="BR10" s="14">
        <f>IF($B$2="C1",Calc_Cashflow_Monthly!BR29,IF($B$2="C2",Calc_Cashflow_Monthly!BR48,Calc_Cashflow_Monthly!BR67))</f>
        <v>0</v>
      </c>
      <c r="BS10" s="14">
        <f>IF($B$2="C1",Calc_Cashflow_Monthly!BS29,IF($B$2="C2",Calc_Cashflow_Monthly!BS48,Calc_Cashflow_Monthly!BS67))</f>
        <v>0</v>
      </c>
      <c r="BT10" s="14">
        <f>IF($B$2="C1",Calc_Cashflow_Monthly!BT29,IF($B$2="C2",Calc_Cashflow_Monthly!BT48,Calc_Cashflow_Monthly!BT67))</f>
        <v>0</v>
      </c>
      <c r="BU10" s="14">
        <f>IF($B$2="C1",Calc_Cashflow_Monthly!BU29,IF($B$2="C2",Calc_Cashflow_Monthly!BU48,Calc_Cashflow_Monthly!BU67))</f>
        <v>0</v>
      </c>
      <c r="BV10" s="14">
        <f>IF($B$2="C1",Calc_Cashflow_Monthly!BV29,IF($B$2="C2",Calc_Cashflow_Monthly!BV48,Calc_Cashflow_Monthly!BV67))</f>
        <v>0</v>
      </c>
      <c r="BW10" s="14">
        <f>IF($B$2="C1",Calc_Cashflow_Monthly!BW29,IF($B$2="C2",Calc_Cashflow_Monthly!BW48,Calc_Cashflow_Monthly!BW67))</f>
        <v>0</v>
      </c>
      <c r="BX10" s="14">
        <f>IF($B$2="C1",Calc_Cashflow_Monthly!BX29,IF($B$2="C2",Calc_Cashflow_Monthly!BX48,Calc_Cashflow_Monthly!BX67))</f>
        <v>0</v>
      </c>
      <c r="BY10" s="14">
        <f>IF($B$2="C1",Calc_Cashflow_Monthly!BY29,IF($B$2="C2",Calc_Cashflow_Monthly!BY48,Calc_Cashflow_Monthly!BY67))</f>
        <v>0</v>
      </c>
      <c r="BZ10" s="14">
        <f>IF($B$2="C1",Calc_Cashflow_Monthly!BZ29,IF($B$2="C2",Calc_Cashflow_Monthly!BZ48,Calc_Cashflow_Monthly!BZ67))</f>
        <v>0</v>
      </c>
      <c r="CA10" s="14">
        <f>IF($B$2="C1",Calc_Cashflow_Monthly!CA29,IF($B$2="C2",Calc_Cashflow_Monthly!CA48,Calc_Cashflow_Monthly!CA67))</f>
        <v>0</v>
      </c>
      <c r="CB10" s="14">
        <f>IF($B$2="C1",Calc_Cashflow_Monthly!CB29,IF($B$2="C2",Calc_Cashflow_Monthly!CB48,Calc_Cashflow_Monthly!CB67))</f>
        <v>0</v>
      </c>
      <c r="CC10" s="14">
        <f>IF($B$2="C1",Calc_Cashflow_Monthly!CC29,IF($B$2="C2",Calc_Cashflow_Monthly!CC48,Calc_Cashflow_Monthly!CC67))</f>
        <v>0</v>
      </c>
      <c r="CD10" s="14">
        <f>IF($B$2="C1",Calc_Cashflow_Monthly!CD29,IF($B$2="C2",Calc_Cashflow_Monthly!CD48,Calc_Cashflow_Monthly!CD67))</f>
        <v>0</v>
      </c>
      <c r="CE10" s="14">
        <f>IF($B$2="C1",Calc_Cashflow_Monthly!CE29,IF($B$2="C2",Calc_Cashflow_Monthly!CE48,Calc_Cashflow_Monthly!CE67))</f>
        <v>0</v>
      </c>
      <c r="CF10" s="14">
        <f>IF($B$2="C1",Calc_Cashflow_Monthly!CF29,IF($B$2="C2",Calc_Cashflow_Monthly!CF48,Calc_Cashflow_Monthly!CF67))</f>
        <v>0</v>
      </c>
      <c r="CG10" s="14">
        <f>IF($B$2="C1",Calc_Cashflow_Monthly!CG29,IF($B$2="C2",Calc_Cashflow_Monthly!CG48,Calc_Cashflow_Monthly!CG67))</f>
        <v>0</v>
      </c>
      <c r="CH10" s="14">
        <f>IF($B$2="C1",Calc_Cashflow_Monthly!CH29,IF($B$2="C2",Calc_Cashflow_Monthly!CH48,Calc_Cashflow_Monthly!CH67))</f>
        <v>0</v>
      </c>
      <c r="CI10" s="14">
        <f>IF($B$2="C1",Calc_Cashflow_Monthly!CI29,IF($B$2="C2",Calc_Cashflow_Monthly!CI48,Calc_Cashflow_Monthly!CI67))</f>
        <v>0</v>
      </c>
      <c r="CJ10" s="14">
        <f>IF($B$2="C1",Calc_Cashflow_Monthly!CJ29,IF($B$2="C2",Calc_Cashflow_Monthly!CJ48,Calc_Cashflow_Monthly!CJ67))</f>
        <v>0</v>
      </c>
      <c r="CK10" s="14">
        <f>IF($B$2="C1",Calc_Cashflow_Monthly!CK29,IF($B$2="C2",Calc_Cashflow_Monthly!CK48,Calc_Cashflow_Monthly!CK67))</f>
        <v>0</v>
      </c>
    </row>
    <row r="11" spans="1:89" x14ac:dyDescent="0.35">
      <c r="A11" s="12" t="s">
        <v>622</v>
      </c>
      <c r="B11" s="13" t="s">
        <v>615</v>
      </c>
      <c r="C11" s="14">
        <f>IF($B$2="C1",Calc_Cashflow_Monthly!C30,IF($B$2="C2",Calc_Cashflow_Monthly!C49,Calc_Cashflow_Monthly!C68))</f>
        <v>0</v>
      </c>
      <c r="D11" s="14">
        <f>IF($B$2="C1",Calc_Cashflow_Monthly!D30,IF($B$2="C2",Calc_Cashflow_Monthly!D49,Calc_Cashflow_Monthly!D68))</f>
        <v>0</v>
      </c>
      <c r="E11" s="14">
        <f>IF($B$2="C1",Calc_Cashflow_Monthly!E30,IF($B$2="C2",Calc_Cashflow_Monthly!E49,Calc_Cashflow_Monthly!E68))</f>
        <v>0</v>
      </c>
      <c r="F11" s="14">
        <f>IF($B$2="C1",Calc_Cashflow_Monthly!F30,IF($B$2="C2",Calc_Cashflow_Monthly!F49,Calc_Cashflow_Monthly!F68))</f>
        <v>0</v>
      </c>
      <c r="G11" s="14">
        <f>IF($B$2="C1",Calc_Cashflow_Monthly!G30,IF($B$2="C2",Calc_Cashflow_Monthly!G49,Calc_Cashflow_Monthly!G68))</f>
        <v>0</v>
      </c>
      <c r="H11" s="14">
        <f>IF($B$2="C1",Calc_Cashflow_Monthly!H30,IF($B$2="C2",Calc_Cashflow_Monthly!H49,Calc_Cashflow_Monthly!H68))</f>
        <v>0</v>
      </c>
      <c r="I11" s="14">
        <f>IF($B$2="C1",Calc_Cashflow_Monthly!I30,IF($B$2="C2",Calc_Cashflow_Monthly!I49,Calc_Cashflow_Monthly!I68))</f>
        <v>0</v>
      </c>
      <c r="J11" s="14">
        <f>IF($B$2="C1",Calc_Cashflow_Monthly!J30,IF($B$2="C2",Calc_Cashflow_Monthly!J49,Calc_Cashflow_Monthly!J68))</f>
        <v>0</v>
      </c>
      <c r="K11" s="14">
        <f>IF($B$2="C1",Calc_Cashflow_Monthly!K30,IF($B$2="C2",Calc_Cashflow_Monthly!K49,Calc_Cashflow_Monthly!K68))</f>
        <v>0</v>
      </c>
      <c r="L11" s="14">
        <f>IF($B$2="C1",Calc_Cashflow_Monthly!L30,IF($B$2="C2",Calc_Cashflow_Monthly!L49,Calc_Cashflow_Monthly!L68))</f>
        <v>0</v>
      </c>
      <c r="M11" s="14">
        <f>IF($B$2="C1",Calc_Cashflow_Monthly!M30,IF($B$2="C2",Calc_Cashflow_Monthly!M49,Calc_Cashflow_Monthly!M68))</f>
        <v>0</v>
      </c>
      <c r="N11" s="14">
        <f>IF($B$2="C1",Calc_Cashflow_Monthly!N30,IF($B$2="C2",Calc_Cashflow_Monthly!N49,Calc_Cashflow_Monthly!N68))</f>
        <v>0</v>
      </c>
      <c r="O11" s="14">
        <f>IF($B$2="C1",Calc_Cashflow_Monthly!O30,IF($B$2="C2",Calc_Cashflow_Monthly!O49,Calc_Cashflow_Monthly!O68))</f>
        <v>0</v>
      </c>
      <c r="P11" s="14">
        <f>IF($B$2="C1",Calc_Cashflow_Monthly!P30,IF($B$2="C2",Calc_Cashflow_Monthly!P49,Calc_Cashflow_Monthly!P68))</f>
        <v>0</v>
      </c>
      <c r="Q11" s="14">
        <f>IF($B$2="C1",Calc_Cashflow_Monthly!Q30,IF($B$2="C2",Calc_Cashflow_Monthly!Q49,Calc_Cashflow_Monthly!Q68))</f>
        <v>0</v>
      </c>
      <c r="R11" s="14">
        <f>IF($B$2="C1",Calc_Cashflow_Monthly!R30,IF($B$2="C2",Calc_Cashflow_Monthly!R49,Calc_Cashflow_Monthly!R68))</f>
        <v>36567.895499999999</v>
      </c>
      <c r="S11" s="14">
        <f>IF($B$2="C1",Calc_Cashflow_Monthly!S30,IF($B$2="C2",Calc_Cashflow_Monthly!S49,Calc_Cashflow_Monthly!S68))</f>
        <v>36567.895499999999</v>
      </c>
      <c r="T11" s="14">
        <f>IF($B$2="C1",Calc_Cashflow_Monthly!T30,IF($B$2="C2",Calc_Cashflow_Monthly!T49,Calc_Cashflow_Monthly!T68))</f>
        <v>54851.843250000013</v>
      </c>
      <c r="U11" s="14">
        <f>IF($B$2="C1",Calc_Cashflow_Monthly!U30,IF($B$2="C2",Calc_Cashflow_Monthly!U49,Calc_Cashflow_Monthly!U68))</f>
        <v>54851.843250000013</v>
      </c>
      <c r="V11" s="14">
        <f>IF($B$2="C1",Calc_Cashflow_Monthly!V30,IF($B$2="C2",Calc_Cashflow_Monthly!V49,Calc_Cashflow_Monthly!V68))</f>
        <v>91584.458999999973</v>
      </c>
      <c r="W11" s="14">
        <f>IF($B$2="C1",Calc_Cashflow_Monthly!W30,IF($B$2="C2",Calc_Cashflow_Monthly!W49,Calc_Cashflow_Monthly!W68))</f>
        <v>91584.458999999988</v>
      </c>
      <c r="X11" s="14">
        <f>IF($B$2="C1",Calc_Cashflow_Monthly!X30,IF($B$2="C2",Calc_Cashflow_Monthly!X49,Calc_Cashflow_Monthly!X68))</f>
        <v>128152.3544999999</v>
      </c>
      <c r="Y11" s="14">
        <f>IF($B$2="C1",Calc_Cashflow_Monthly!Y30,IF($B$2="C2",Calc_Cashflow_Monthly!Y49,Calc_Cashflow_Monthly!Y68))</f>
        <v>128152.3545</v>
      </c>
      <c r="Z11" s="14">
        <f>IF($B$2="C1",Calc_Cashflow_Monthly!Z30,IF($B$2="C2",Calc_Cashflow_Monthly!Z49,Calc_Cashflow_Monthly!Z68))</f>
        <v>164720.25000000009</v>
      </c>
      <c r="AA11" s="14">
        <f>IF($B$2="C1",Calc_Cashflow_Monthly!AA30,IF($B$2="C2",Calc_Cashflow_Monthly!AA49,Calc_Cashflow_Monthly!AA68))</f>
        <v>189098.84699999989</v>
      </c>
      <c r="AB11" s="14">
        <f>IF($B$2="C1",Calc_Cashflow_Monthly!AB30,IF($B$2="C2",Calc_Cashflow_Monthly!AB49,Calc_Cashflow_Monthly!AB68))</f>
        <v>225666.74250000011</v>
      </c>
      <c r="AC11" s="14">
        <f>IF($B$2="C1",Calc_Cashflow_Monthly!AC30,IF($B$2="C2",Calc_Cashflow_Monthly!AC49,Calc_Cashflow_Monthly!AC68))</f>
        <v>225666.74249999991</v>
      </c>
      <c r="AD11" s="14">
        <f>IF($B$2="C1",Calc_Cashflow_Monthly!AD30,IF($B$2="C2",Calc_Cashflow_Monthly!AD49,Calc_Cashflow_Monthly!AD68))</f>
        <v>256139.98875000011</v>
      </c>
      <c r="AE11" s="14">
        <f>IF($B$2="C1",Calc_Cashflow_Monthly!AE30,IF($B$2="C2",Calc_Cashflow_Monthly!AE49,Calc_Cashflow_Monthly!AE68))</f>
        <v>256139.9887499999</v>
      </c>
      <c r="AF11" s="14">
        <f>IF($B$2="C1",Calc_Cashflow_Monthly!AF30,IF($B$2="C2",Calc_Cashflow_Monthly!AF49,Calc_Cashflow_Monthly!AF68))</f>
        <v>256139.98875000031</v>
      </c>
      <c r="AG11" s="14">
        <f>IF($B$2="C1",Calc_Cashflow_Monthly!AG30,IF($B$2="C2",Calc_Cashflow_Monthly!AG49,Calc_Cashflow_Monthly!AG68))</f>
        <v>280628.3992499999</v>
      </c>
      <c r="AH11" s="14">
        <f>IF($B$2="C1",Calc_Cashflow_Monthly!AH30,IF($B$2="C2",Calc_Cashflow_Monthly!AH49,Calc_Cashflow_Monthly!AH68))</f>
        <v>262344.45149999968</v>
      </c>
      <c r="AI11" s="14">
        <f>IF($B$2="C1",Calc_Cashflow_Monthly!AI30,IF($B$2="C2",Calc_Cashflow_Monthly!AI49,Calc_Cashflow_Monthly!AI68))</f>
        <v>262344.45150000008</v>
      </c>
      <c r="AJ11" s="14">
        <f>IF($B$2="C1",Calc_Cashflow_Monthly!AJ30,IF($B$2="C2",Calc_Cashflow_Monthly!AJ49,Calc_Cashflow_Monthly!AJ68))</f>
        <v>250155.15299999979</v>
      </c>
      <c r="AK11" s="14">
        <f>IF($B$2="C1",Calc_Cashflow_Monthly!AK30,IF($B$2="C2",Calc_Cashflow_Monthly!AK49,Calc_Cashflow_Monthly!AK68))</f>
        <v>250155.1529999999</v>
      </c>
      <c r="AL11" s="14">
        <f>IF($B$2="C1",Calc_Cashflow_Monthly!AL30,IF($B$2="C2",Calc_Cashflow_Monthly!AL49,Calc_Cashflow_Monthly!AL68))</f>
        <v>213587.25750000021</v>
      </c>
      <c r="AM11" s="14">
        <f>IF($B$2="C1",Calc_Cashflow_Monthly!AM30,IF($B$2="C2",Calc_Cashflow_Monthly!AM49,Calc_Cashflow_Monthly!AM68))</f>
        <v>237965.8544999999</v>
      </c>
      <c r="AN11" s="14">
        <f>IF($B$2="C1",Calc_Cashflow_Monthly!AN30,IF($B$2="C2",Calc_Cashflow_Monthly!AN49,Calc_Cashflow_Monthly!AN68))</f>
        <v>146546.11574999971</v>
      </c>
      <c r="AO11" s="14">
        <f>IF($B$2="C1",Calc_Cashflow_Monthly!AO30,IF($B$2="C2",Calc_Cashflow_Monthly!AO49,Calc_Cashflow_Monthly!AO68))</f>
        <v>146546.11575000049</v>
      </c>
      <c r="AP11" s="14">
        <f>IF($B$2="C1",Calc_Cashflow_Monthly!AP30,IF($B$2="C2",Calc_Cashflow_Monthly!AP49,Calc_Cashflow_Monthly!AP68))</f>
        <v>134192.09700000001</v>
      </c>
      <c r="AQ11" s="14">
        <f>IF($B$2="C1",Calc_Cashflow_Monthly!AQ30,IF($B$2="C2",Calc_Cashflow_Monthly!AQ49,Calc_Cashflow_Monthly!AQ68))</f>
        <v>134192.09700000001</v>
      </c>
      <c r="AR11" s="14">
        <f>IF($B$2="C1",Calc_Cashflow_Monthly!AR30,IF($B$2="C2",Calc_Cashflow_Monthly!AR49,Calc_Cashflow_Monthly!AR68))</f>
        <v>134192.09700000001</v>
      </c>
      <c r="AS11" s="14">
        <f>IF($B$2="C1",Calc_Cashflow_Monthly!AS30,IF($B$2="C2",Calc_Cashflow_Monthly!AS49,Calc_Cashflow_Monthly!AS68))</f>
        <v>146381.3955000001</v>
      </c>
      <c r="AT11" s="14">
        <f>IF($B$2="C1",Calc_Cashflow_Monthly!AT30,IF($B$2="C2",Calc_Cashflow_Monthly!AT49,Calc_Cashflow_Monthly!AT68))</f>
        <v>146381.3955000003</v>
      </c>
      <c r="AU11" s="14">
        <f>IF($B$2="C1",Calc_Cashflow_Monthly!AU30,IF($B$2="C2",Calc_Cashflow_Monthly!AU49,Calc_Cashflow_Monthly!AU68))</f>
        <v>146381.39549999961</v>
      </c>
      <c r="AV11" s="14">
        <f>IF($B$2="C1",Calc_Cashflow_Monthly!AV30,IF($B$2="C2",Calc_Cashflow_Monthly!AV49,Calc_Cashflow_Monthly!AV68))</f>
        <v>146381.39550000001</v>
      </c>
      <c r="AW11" s="14">
        <f>IF($B$2="C1",Calc_Cashflow_Monthly!AW30,IF($B$2="C2",Calc_Cashflow_Monthly!AW49,Calc_Cashflow_Monthly!AW68))</f>
        <v>146381.3955000003</v>
      </c>
      <c r="AX11" s="14">
        <f>IF($B$2="C1",Calc_Cashflow_Monthly!AX30,IF($B$2="C2",Calc_Cashflow_Monthly!AX49,Calc_Cashflow_Monthly!AX68))</f>
        <v>146381.39550000001</v>
      </c>
      <c r="AY11" s="14">
        <f>IF($B$2="C1",Calc_Cashflow_Monthly!AY30,IF($B$2="C2",Calc_Cashflow_Monthly!AY49,Calc_Cashflow_Monthly!AY68))</f>
        <v>134192.09699999981</v>
      </c>
      <c r="AZ11" s="14">
        <f>IF($B$2="C1",Calc_Cashflow_Monthly!AZ30,IF($B$2="C2",Calc_Cashflow_Monthly!AZ49,Calc_Cashflow_Monthly!AZ68))</f>
        <v>134192.09700000021</v>
      </c>
      <c r="BA11" s="14">
        <f>IF($B$2="C1",Calc_Cashflow_Monthly!BA30,IF($B$2="C2",Calc_Cashflow_Monthly!BA49,Calc_Cashflow_Monthly!BA68))</f>
        <v>134192.09699999981</v>
      </c>
      <c r="BB11" s="14">
        <f>IF($B$2="C1",Calc_Cashflow_Monthly!BB30,IF($B$2="C2",Calc_Cashflow_Monthly!BB49,Calc_Cashflow_Monthly!BB68))</f>
        <v>109813.49999999961</v>
      </c>
      <c r="BC11" s="14">
        <f>IF($B$2="C1",Calc_Cashflow_Monthly!BC30,IF($B$2="C2",Calc_Cashflow_Monthly!BC49,Calc_Cashflow_Monthly!BC68))</f>
        <v>109813.50000000031</v>
      </c>
      <c r="BD11" s="14">
        <f>IF($B$2="C1",Calc_Cashflow_Monthly!BD30,IF($B$2="C2",Calc_Cashflow_Monthly!BD49,Calc_Cashflow_Monthly!BD68))</f>
        <v>109813.5</v>
      </c>
      <c r="BE11" s="14">
        <f>IF($B$2="C1",Calc_Cashflow_Monthly!BE30,IF($B$2="C2",Calc_Cashflow_Monthly!BE49,Calc_Cashflow_Monthly!BE68))</f>
        <v>85434.903000000078</v>
      </c>
      <c r="BF11" s="14">
        <f>IF($B$2="C1",Calc_Cashflow_Monthly!BF30,IF($B$2="C2",Calc_Cashflow_Monthly!BF49,Calc_Cashflow_Monthly!BF68))</f>
        <v>85434.902999999715</v>
      </c>
      <c r="BG11" s="14">
        <f>IF($B$2="C1",Calc_Cashflow_Monthly!BG30,IF($B$2="C2",Calc_Cashflow_Monthly!BG49,Calc_Cashflow_Monthly!BG68))</f>
        <v>85434.903000000078</v>
      </c>
      <c r="BH11" s="14">
        <f>IF($B$2="C1",Calc_Cashflow_Monthly!BH30,IF($B$2="C2",Calc_Cashflow_Monthly!BH49,Calc_Cashflow_Monthly!BH68))</f>
        <v>24488.41050000022</v>
      </c>
      <c r="BI11" s="14">
        <f>IF($B$2="C1",Calc_Cashflow_Monthly!BI30,IF($B$2="C2",Calc_Cashflow_Monthly!BI49,Calc_Cashflow_Monthly!BI68))</f>
        <v>24488.41049999986</v>
      </c>
      <c r="BJ11" s="14">
        <f>IF($B$2="C1",Calc_Cashflow_Monthly!BJ30,IF($B$2="C2",Calc_Cashflow_Monthly!BJ49,Calc_Cashflow_Monthly!BJ68))</f>
        <v>24488.41050000022</v>
      </c>
      <c r="BK11" s="14">
        <f>IF($B$2="C1",Calc_Cashflow_Monthly!BK30,IF($B$2="C2",Calc_Cashflow_Monthly!BK49,Calc_Cashflow_Monthly!BK68))</f>
        <v>0</v>
      </c>
      <c r="BL11" s="14">
        <f>IF($B$2="C1",Calc_Cashflow_Monthly!BL30,IF($B$2="C2",Calc_Cashflow_Monthly!BL49,Calc_Cashflow_Monthly!BL68))</f>
        <v>0</v>
      </c>
      <c r="BM11" s="14">
        <f>IF($B$2="C1",Calc_Cashflow_Monthly!BM30,IF($B$2="C2",Calc_Cashflow_Monthly!BM49,Calc_Cashflow_Monthly!BM68))</f>
        <v>0</v>
      </c>
      <c r="BN11" s="14">
        <f>IF($B$2="C1",Calc_Cashflow_Monthly!BN30,IF($B$2="C2",Calc_Cashflow_Monthly!BN49,Calc_Cashflow_Monthly!BN68))</f>
        <v>0</v>
      </c>
      <c r="BO11" s="14">
        <f>IF($B$2="C1",Calc_Cashflow_Monthly!BO30,IF($B$2="C2",Calc_Cashflow_Monthly!BO49,Calc_Cashflow_Monthly!BO68))</f>
        <v>0</v>
      </c>
      <c r="BP11" s="14">
        <f>IF($B$2="C1",Calc_Cashflow_Monthly!BP30,IF($B$2="C2",Calc_Cashflow_Monthly!BP49,Calc_Cashflow_Monthly!BP68))</f>
        <v>0</v>
      </c>
      <c r="BQ11" s="14">
        <f>IF($B$2="C1",Calc_Cashflow_Monthly!BQ30,IF($B$2="C2",Calc_Cashflow_Monthly!BQ49,Calc_Cashflow_Monthly!BQ68))</f>
        <v>0</v>
      </c>
      <c r="BR11" s="14">
        <f>IF($B$2="C1",Calc_Cashflow_Monthly!BR30,IF($B$2="C2",Calc_Cashflow_Monthly!BR49,Calc_Cashflow_Monthly!BR68))</f>
        <v>0</v>
      </c>
      <c r="BS11" s="14">
        <f>IF($B$2="C1",Calc_Cashflow_Monthly!BS30,IF($B$2="C2",Calc_Cashflow_Monthly!BS49,Calc_Cashflow_Monthly!BS68))</f>
        <v>0</v>
      </c>
      <c r="BT11" s="14">
        <f>IF($B$2="C1",Calc_Cashflow_Monthly!BT30,IF($B$2="C2",Calc_Cashflow_Monthly!BT49,Calc_Cashflow_Monthly!BT68))</f>
        <v>0</v>
      </c>
      <c r="BU11" s="14">
        <f>IF($B$2="C1",Calc_Cashflow_Monthly!BU30,IF($B$2="C2",Calc_Cashflow_Monthly!BU49,Calc_Cashflow_Monthly!BU68))</f>
        <v>0</v>
      </c>
      <c r="BV11" s="14">
        <f>IF($B$2="C1",Calc_Cashflow_Monthly!BV30,IF($B$2="C2",Calc_Cashflow_Monthly!BV49,Calc_Cashflow_Monthly!BV68))</f>
        <v>0</v>
      </c>
      <c r="BW11" s="14">
        <f>IF($B$2="C1",Calc_Cashflow_Monthly!BW30,IF($B$2="C2",Calc_Cashflow_Monthly!BW49,Calc_Cashflow_Monthly!BW68))</f>
        <v>0</v>
      </c>
      <c r="BX11" s="14">
        <f>IF($B$2="C1",Calc_Cashflow_Monthly!BX30,IF($B$2="C2",Calc_Cashflow_Monthly!BX49,Calc_Cashflow_Monthly!BX68))</f>
        <v>0</v>
      </c>
      <c r="BY11" s="14">
        <f>IF($B$2="C1",Calc_Cashflow_Monthly!BY30,IF($B$2="C2",Calc_Cashflow_Monthly!BY49,Calc_Cashflow_Monthly!BY68))</f>
        <v>0</v>
      </c>
      <c r="BZ11" s="14">
        <f>IF($B$2="C1",Calc_Cashflow_Monthly!BZ30,IF($B$2="C2",Calc_Cashflow_Monthly!BZ49,Calc_Cashflow_Monthly!BZ68))</f>
        <v>0</v>
      </c>
      <c r="CA11" s="14">
        <f>IF($B$2="C1",Calc_Cashflow_Monthly!CA30,IF($B$2="C2",Calc_Cashflow_Monthly!CA49,Calc_Cashflow_Monthly!CA68))</f>
        <v>0</v>
      </c>
      <c r="CB11" s="14">
        <f>IF($B$2="C1",Calc_Cashflow_Monthly!CB30,IF($B$2="C2",Calc_Cashflow_Monthly!CB49,Calc_Cashflow_Monthly!CB68))</f>
        <v>0</v>
      </c>
      <c r="CC11" s="14">
        <f>IF($B$2="C1",Calc_Cashflow_Monthly!CC30,IF($B$2="C2",Calc_Cashflow_Monthly!CC49,Calc_Cashflow_Monthly!CC68))</f>
        <v>0</v>
      </c>
      <c r="CD11" s="14">
        <f>IF($B$2="C1",Calc_Cashflow_Monthly!CD30,IF($B$2="C2",Calc_Cashflow_Monthly!CD49,Calc_Cashflow_Monthly!CD68))</f>
        <v>0</v>
      </c>
      <c r="CE11" s="14">
        <f>IF($B$2="C1",Calc_Cashflow_Monthly!CE30,IF($B$2="C2",Calc_Cashflow_Monthly!CE49,Calc_Cashflow_Monthly!CE68))</f>
        <v>0</v>
      </c>
      <c r="CF11" s="14">
        <f>IF($B$2="C1",Calc_Cashflow_Monthly!CF30,IF($B$2="C2",Calc_Cashflow_Monthly!CF49,Calc_Cashflow_Monthly!CF68))</f>
        <v>0</v>
      </c>
      <c r="CG11" s="14">
        <f>IF($B$2="C1",Calc_Cashflow_Monthly!CG30,IF($B$2="C2",Calc_Cashflow_Monthly!CG49,Calc_Cashflow_Monthly!CG68))</f>
        <v>0</v>
      </c>
      <c r="CH11" s="14">
        <f>IF($B$2="C1",Calc_Cashflow_Monthly!CH30,IF($B$2="C2",Calc_Cashflow_Monthly!CH49,Calc_Cashflow_Monthly!CH68))</f>
        <v>0</v>
      </c>
      <c r="CI11" s="14">
        <f>IF($B$2="C1",Calc_Cashflow_Monthly!CI30,IF($B$2="C2",Calc_Cashflow_Monthly!CI49,Calc_Cashflow_Monthly!CI68))</f>
        <v>0</v>
      </c>
      <c r="CJ11" s="14">
        <f>IF($B$2="C1",Calc_Cashflow_Monthly!CJ30,IF($B$2="C2",Calc_Cashflow_Monthly!CJ49,Calc_Cashflow_Monthly!CJ68))</f>
        <v>0</v>
      </c>
      <c r="CK11" s="14">
        <f>IF($B$2="C1",Calc_Cashflow_Monthly!CK30,IF($B$2="C2",Calc_Cashflow_Monthly!CK49,Calc_Cashflow_Monthly!CK68))</f>
        <v>0</v>
      </c>
    </row>
    <row r="12" spans="1:89" x14ac:dyDescent="0.35">
      <c r="A12" s="15" t="s">
        <v>623</v>
      </c>
      <c r="B12" s="13" t="s">
        <v>615</v>
      </c>
      <c r="C12" s="14">
        <f>IF($B$2="C1",Calc_Cashflow_Monthly!C31,IF($B$2="C2",Calc_Cashflow_Monthly!C50,Calc_Cashflow_Monthly!C69))</f>
        <v>0</v>
      </c>
      <c r="D12" s="14">
        <f>IF($B$2="C1",Calc_Cashflow_Monthly!D31,IF($B$2="C2",Calc_Cashflow_Monthly!D50,Calc_Cashflow_Monthly!D69))</f>
        <v>0</v>
      </c>
      <c r="E12" s="14">
        <f>IF($B$2="C1",Calc_Cashflow_Monthly!E31,IF($B$2="C2",Calc_Cashflow_Monthly!E50,Calc_Cashflow_Monthly!E69))</f>
        <v>0</v>
      </c>
      <c r="F12" s="14">
        <f>IF($B$2="C1",Calc_Cashflow_Monthly!F31,IF($B$2="C2",Calc_Cashflow_Monthly!F50,Calc_Cashflow_Monthly!F69))</f>
        <v>0</v>
      </c>
      <c r="G12" s="14">
        <f>IF($B$2="C1",Calc_Cashflow_Monthly!G31,IF($B$2="C2",Calc_Cashflow_Monthly!G50,Calc_Cashflow_Monthly!G69))</f>
        <v>0</v>
      </c>
      <c r="H12" s="14">
        <f>IF($B$2="C1",Calc_Cashflow_Monthly!H31,IF($B$2="C2",Calc_Cashflow_Monthly!H50,Calc_Cashflow_Monthly!H69))</f>
        <v>0</v>
      </c>
      <c r="I12" s="14">
        <f>IF($B$2="C1",Calc_Cashflow_Monthly!I31,IF($B$2="C2",Calc_Cashflow_Monthly!I50,Calc_Cashflow_Monthly!I69))</f>
        <v>0</v>
      </c>
      <c r="J12" s="14">
        <f>IF($B$2="C1",Calc_Cashflow_Monthly!J31,IF($B$2="C2",Calc_Cashflow_Monthly!J50,Calc_Cashflow_Monthly!J69))</f>
        <v>0</v>
      </c>
      <c r="K12" s="14">
        <f>IF($B$2="C1",Calc_Cashflow_Monthly!K31,IF($B$2="C2",Calc_Cashflow_Monthly!K50,Calc_Cashflow_Monthly!K69))</f>
        <v>0</v>
      </c>
      <c r="L12" s="14">
        <f>IF($B$2="C1",Calc_Cashflow_Monthly!L31,IF($B$2="C2",Calc_Cashflow_Monthly!L50,Calc_Cashflow_Monthly!L69))</f>
        <v>0</v>
      </c>
      <c r="M12" s="14">
        <f>IF($B$2="C1",Calc_Cashflow_Monthly!M31,IF($B$2="C2",Calc_Cashflow_Monthly!M50,Calc_Cashflow_Monthly!M69))</f>
        <v>0</v>
      </c>
      <c r="N12" s="14">
        <f>IF($B$2="C1",Calc_Cashflow_Monthly!N31,IF($B$2="C2",Calc_Cashflow_Monthly!N50,Calc_Cashflow_Monthly!N69))</f>
        <v>0</v>
      </c>
      <c r="O12" s="14">
        <f>IF($B$2="C1",Calc_Cashflow_Monthly!O31,IF($B$2="C2",Calc_Cashflow_Monthly!O50,Calc_Cashflow_Monthly!O69))</f>
        <v>1649129.7269250001</v>
      </c>
      <c r="P12" s="14">
        <f>IF($B$2="C1",Calc_Cashflow_Monthly!P31,IF($B$2="C2",Calc_Cashflow_Monthly!P50,Calc_Cashflow_Monthly!P69))</f>
        <v>4267308.6846000012</v>
      </c>
      <c r="Q12" s="14">
        <f>IF($B$2="C1",Calc_Cashflow_Monthly!Q31,IF($B$2="C2",Calc_Cashflow_Monthly!Q50,Calc_Cashflow_Monthly!Q69))</f>
        <v>2813734.8384750001</v>
      </c>
      <c r="R12" s="14">
        <f>IF($B$2="C1",Calc_Cashflow_Monthly!R31,IF($B$2="C2",Calc_Cashflow_Monthly!R50,Calc_Cashflow_Monthly!R69))</f>
        <v>424187.58779999998</v>
      </c>
      <c r="S12" s="14">
        <f>IF($B$2="C1",Calc_Cashflow_Monthly!S31,IF($B$2="C2",Calc_Cashflow_Monthly!S50,Calc_Cashflow_Monthly!S69))</f>
        <v>424187.58779999998</v>
      </c>
      <c r="T12" s="14">
        <f>IF($B$2="C1",Calc_Cashflow_Monthly!T31,IF($B$2="C2",Calc_Cashflow_Monthly!T50,Calc_Cashflow_Monthly!T69))</f>
        <v>636281.38170000003</v>
      </c>
      <c r="U12" s="14">
        <f>IF($B$2="C1",Calc_Cashflow_Monthly!U31,IF($B$2="C2",Calc_Cashflow_Monthly!U50,Calc_Cashflow_Monthly!U69))</f>
        <v>636281.38170000003</v>
      </c>
      <c r="V12" s="14">
        <f>IF($B$2="C1",Calc_Cashflow_Monthly!V31,IF($B$2="C2",Calc_Cashflow_Monthly!V50,Calc_Cashflow_Monthly!V69))</f>
        <v>1062379.7243999999</v>
      </c>
      <c r="W12" s="14">
        <f>IF($B$2="C1",Calc_Cashflow_Monthly!W31,IF($B$2="C2",Calc_Cashflow_Monthly!W50,Calc_Cashflow_Monthly!W69))</f>
        <v>1062379.7243999999</v>
      </c>
      <c r="X12" s="14">
        <f>IF($B$2="C1",Calc_Cashflow_Monthly!X31,IF($B$2="C2",Calc_Cashflow_Monthly!X50,Calc_Cashflow_Monthly!X69))</f>
        <v>3135697.0391249978</v>
      </c>
      <c r="Y12" s="14">
        <f>IF($B$2="C1",Calc_Cashflow_Monthly!Y31,IF($B$2="C2",Calc_Cashflow_Monthly!Y50,Calc_Cashflow_Monthly!Y69))</f>
        <v>5753875.9968000017</v>
      </c>
      <c r="Z12" s="14">
        <f>IF($B$2="C1",Calc_Cashflow_Monthly!Z31,IF($B$2="C2",Calc_Cashflow_Monthly!Z50,Calc_Cashflow_Monthly!Z69))</f>
        <v>4724489.7384750014</v>
      </c>
      <c r="AA12" s="14">
        <f>IF($B$2="C1",Calc_Cashflow_Monthly!AA31,IF($B$2="C2",Calc_Cashflow_Monthly!AA50,Calc_Cashflow_Monthly!AA69))</f>
        <v>2193546.6251999992</v>
      </c>
      <c r="AB12" s="14">
        <f>IF($B$2="C1",Calc_Cashflow_Monthly!AB31,IF($B$2="C2",Calc_Cashflow_Monthly!AB50,Calc_Cashflow_Monthly!AB69))</f>
        <v>2617734.2130000009</v>
      </c>
      <c r="AC12" s="14">
        <f>IF($B$2="C1",Calc_Cashflow_Monthly!AC31,IF($B$2="C2",Calc_Cashflow_Monthly!AC50,Calc_Cashflow_Monthly!AC69))</f>
        <v>2617734.2129999991</v>
      </c>
      <c r="AD12" s="14">
        <f>IF($B$2="C1",Calc_Cashflow_Monthly!AD31,IF($B$2="C2",Calc_Cashflow_Monthly!AD50,Calc_Cashflow_Monthly!AD69))</f>
        <v>2971223.869500001</v>
      </c>
      <c r="AE12" s="14">
        <f>IF($B$2="C1",Calc_Cashflow_Monthly!AE31,IF($B$2="C2",Calc_Cashflow_Monthly!AE50,Calc_Cashflow_Monthly!AE69))</f>
        <v>2971223.8694999991</v>
      </c>
      <c r="AF12" s="14">
        <f>IF($B$2="C1",Calc_Cashflow_Monthly!AF31,IF($B$2="C2",Calc_Cashflow_Monthly!AF50,Calc_Cashflow_Monthly!AF69))</f>
        <v>2971223.8695000042</v>
      </c>
      <c r="AG12" s="14">
        <f>IF($B$2="C1",Calc_Cashflow_Monthly!AG31,IF($B$2="C2",Calc_Cashflow_Monthly!AG50,Calc_Cashflow_Monthly!AG69))</f>
        <v>3255289.431299998</v>
      </c>
      <c r="AH12" s="14">
        <f>IF($B$2="C1",Calc_Cashflow_Monthly!AH31,IF($B$2="C2",Calc_Cashflow_Monthly!AH50,Calc_Cashflow_Monthly!AH69))</f>
        <v>3043195.637399998</v>
      </c>
      <c r="AI12" s="14">
        <f>IF($B$2="C1",Calc_Cashflow_Monthly!AI31,IF($B$2="C2",Calc_Cashflow_Monthly!AI50,Calc_Cashflow_Monthly!AI69))</f>
        <v>3043195.6374000008</v>
      </c>
      <c r="AJ12" s="14">
        <f>IF($B$2="C1",Calc_Cashflow_Monthly!AJ31,IF($B$2="C2",Calc_Cashflow_Monthly!AJ50,Calc_Cashflow_Monthly!AJ69))</f>
        <v>2901799.774799997</v>
      </c>
      <c r="AK12" s="14">
        <f>IF($B$2="C1",Calc_Cashflow_Monthly!AK31,IF($B$2="C2",Calc_Cashflow_Monthly!AK50,Calc_Cashflow_Monthly!AK69))</f>
        <v>2901799.7747999988</v>
      </c>
      <c r="AL12" s="14">
        <f>IF($B$2="C1",Calc_Cashflow_Monthly!AL31,IF($B$2="C2",Calc_Cashflow_Monthly!AL50,Calc_Cashflow_Monthly!AL69))</f>
        <v>2477612.1870000018</v>
      </c>
      <c r="AM12" s="14">
        <f>IF($B$2="C1",Calc_Cashflow_Monthly!AM31,IF($B$2="C2",Calc_Cashflow_Monthly!AM50,Calc_Cashflow_Monthly!AM69))</f>
        <v>2760403.9121999992</v>
      </c>
      <c r="AN12" s="14">
        <f>IF($B$2="C1",Calc_Cashflow_Monthly!AN31,IF($B$2="C2",Calc_Cashflow_Monthly!AN50,Calc_Cashflow_Monthly!AN69))</f>
        <v>1699934.942699997</v>
      </c>
      <c r="AO12" s="14">
        <f>IF($B$2="C1",Calc_Cashflow_Monthly!AO31,IF($B$2="C2",Calc_Cashflow_Monthly!AO50,Calc_Cashflow_Monthly!AO69))</f>
        <v>1699934.9427000061</v>
      </c>
      <c r="AP12" s="14">
        <f>IF($B$2="C1",Calc_Cashflow_Monthly!AP31,IF($B$2="C2",Calc_Cashflow_Monthly!AP50,Calc_Cashflow_Monthly!AP69))</f>
        <v>1556628.3252000001</v>
      </c>
      <c r="AQ12" s="14">
        <f>IF($B$2="C1",Calc_Cashflow_Monthly!AQ31,IF($B$2="C2",Calc_Cashflow_Monthly!AQ50,Calc_Cashflow_Monthly!AQ69))</f>
        <v>1556628.3252000001</v>
      </c>
      <c r="AR12" s="14">
        <f>IF($B$2="C1",Calc_Cashflow_Monthly!AR31,IF($B$2="C2",Calc_Cashflow_Monthly!AR50,Calc_Cashflow_Monthly!AR69))</f>
        <v>1556628.3252000001</v>
      </c>
      <c r="AS12" s="14">
        <f>IF($B$2="C1",Calc_Cashflow_Monthly!AS31,IF($B$2="C2",Calc_Cashflow_Monthly!AS50,Calc_Cashflow_Monthly!AS69))</f>
        <v>1698024.1878000009</v>
      </c>
      <c r="AT12" s="14">
        <f>IF($B$2="C1",Calc_Cashflow_Monthly!AT31,IF($B$2="C2",Calc_Cashflow_Monthly!AT50,Calc_Cashflow_Monthly!AT69))</f>
        <v>1698024.1878000039</v>
      </c>
      <c r="AU12" s="14">
        <f>IF($B$2="C1",Calc_Cashflow_Monthly!AU31,IF($B$2="C2",Calc_Cashflow_Monthly!AU50,Calc_Cashflow_Monthly!AU69))</f>
        <v>1698024.1877999951</v>
      </c>
      <c r="AV12" s="14">
        <f>IF($B$2="C1",Calc_Cashflow_Monthly!AV31,IF($B$2="C2",Calc_Cashflow_Monthly!AV50,Calc_Cashflow_Monthly!AV69))</f>
        <v>1698024.187799999</v>
      </c>
      <c r="AW12" s="14">
        <f>IF($B$2="C1",Calc_Cashflow_Monthly!AW31,IF($B$2="C2",Calc_Cashflow_Monthly!AW50,Calc_Cashflow_Monthly!AW69))</f>
        <v>1698024.1878000039</v>
      </c>
      <c r="AX12" s="14">
        <f>IF($B$2="C1",Calc_Cashflow_Monthly!AX31,IF($B$2="C2",Calc_Cashflow_Monthly!AX50,Calc_Cashflow_Monthly!AX69))</f>
        <v>1698024.187799999</v>
      </c>
      <c r="AY12" s="14">
        <f>IF($B$2="C1",Calc_Cashflow_Monthly!AY31,IF($B$2="C2",Calc_Cashflow_Monthly!AY50,Calc_Cashflow_Monthly!AY69))</f>
        <v>1556628.325199998</v>
      </c>
      <c r="AZ12" s="14">
        <f>IF($B$2="C1",Calc_Cashflow_Monthly!AZ31,IF($B$2="C2",Calc_Cashflow_Monthly!AZ50,Calc_Cashflow_Monthly!AZ69))</f>
        <v>1556628.3252000019</v>
      </c>
      <c r="BA12" s="14">
        <f>IF($B$2="C1",Calc_Cashflow_Monthly!BA31,IF($B$2="C2",Calc_Cashflow_Monthly!BA50,Calc_Cashflow_Monthly!BA69))</f>
        <v>1556628.325199998</v>
      </c>
      <c r="BB12" s="14">
        <f>IF($B$2="C1",Calc_Cashflow_Monthly!BB31,IF($B$2="C2",Calc_Cashflow_Monthly!BB50,Calc_Cashflow_Monthly!BB69))</f>
        <v>1273836.599999995</v>
      </c>
      <c r="BC12" s="14">
        <f>IF($B$2="C1",Calc_Cashflow_Monthly!BC31,IF($B$2="C2",Calc_Cashflow_Monthly!BC50,Calc_Cashflow_Monthly!BC69))</f>
        <v>1273836.6000000041</v>
      </c>
      <c r="BD12" s="14">
        <f>IF($B$2="C1",Calc_Cashflow_Monthly!BD31,IF($B$2="C2",Calc_Cashflow_Monthly!BD50,Calc_Cashflow_Monthly!BD69))</f>
        <v>1273836.6000000001</v>
      </c>
      <c r="BE12" s="14">
        <f>IF($B$2="C1",Calc_Cashflow_Monthly!BE31,IF($B$2="C2",Calc_Cashflow_Monthly!BE50,Calc_Cashflow_Monthly!BE69))</f>
        <v>991044.87480000081</v>
      </c>
      <c r="BF12" s="14">
        <f>IF($B$2="C1",Calc_Cashflow_Monthly!BF31,IF($B$2="C2",Calc_Cashflow_Monthly!BF50,Calc_Cashflow_Monthly!BF69))</f>
        <v>991044.87479999661</v>
      </c>
      <c r="BG12" s="14">
        <f>IF($B$2="C1",Calc_Cashflow_Monthly!BG31,IF($B$2="C2",Calc_Cashflow_Monthly!BG50,Calc_Cashflow_Monthly!BG69))</f>
        <v>991044.87480000081</v>
      </c>
      <c r="BH12" s="14">
        <f>IF($B$2="C1",Calc_Cashflow_Monthly!BH31,IF($B$2="C2",Calc_Cashflow_Monthly!BH50,Calc_Cashflow_Monthly!BH69))</f>
        <v>284065.56180000259</v>
      </c>
      <c r="BI12" s="14">
        <f>IF($B$2="C1",Calc_Cashflow_Monthly!BI31,IF($B$2="C2",Calc_Cashflow_Monthly!BI50,Calc_Cashflow_Monthly!BI69))</f>
        <v>284065.5617999984</v>
      </c>
      <c r="BJ12" s="14">
        <f>IF($B$2="C1",Calc_Cashflow_Monthly!BJ31,IF($B$2="C2",Calc_Cashflow_Monthly!BJ50,Calc_Cashflow_Monthly!BJ69))</f>
        <v>284065.56180000259</v>
      </c>
      <c r="BK12" s="14">
        <f>IF($B$2="C1",Calc_Cashflow_Monthly!BK31,IF($B$2="C2",Calc_Cashflow_Monthly!BK50,Calc_Cashflow_Monthly!BK69))</f>
        <v>0</v>
      </c>
      <c r="BL12" s="14">
        <f>IF($B$2="C1",Calc_Cashflow_Monthly!BL31,IF($B$2="C2",Calc_Cashflow_Monthly!BL50,Calc_Cashflow_Monthly!BL69))</f>
        <v>0</v>
      </c>
      <c r="BM12" s="14">
        <f>IF($B$2="C1",Calc_Cashflow_Monthly!BM31,IF($B$2="C2",Calc_Cashflow_Monthly!BM50,Calc_Cashflow_Monthly!BM69))</f>
        <v>0</v>
      </c>
      <c r="BN12" s="14">
        <f>IF($B$2="C1",Calc_Cashflow_Monthly!BN31,IF($B$2="C2",Calc_Cashflow_Monthly!BN50,Calc_Cashflow_Monthly!BN69))</f>
        <v>0</v>
      </c>
      <c r="BO12" s="14">
        <f>IF($B$2="C1",Calc_Cashflow_Monthly!BO31,IF($B$2="C2",Calc_Cashflow_Monthly!BO50,Calc_Cashflow_Monthly!BO69))</f>
        <v>0</v>
      </c>
      <c r="BP12" s="14">
        <f>IF($B$2="C1",Calc_Cashflow_Monthly!BP31,IF($B$2="C2",Calc_Cashflow_Monthly!BP50,Calc_Cashflow_Monthly!BP69))</f>
        <v>0</v>
      </c>
      <c r="BQ12" s="14">
        <f>IF($B$2="C1",Calc_Cashflow_Monthly!BQ31,IF($B$2="C2",Calc_Cashflow_Monthly!BQ50,Calc_Cashflow_Monthly!BQ69))</f>
        <v>0</v>
      </c>
      <c r="BR12" s="14">
        <f>IF($B$2="C1",Calc_Cashflow_Monthly!BR31,IF($B$2="C2",Calc_Cashflow_Monthly!BR50,Calc_Cashflow_Monthly!BR69))</f>
        <v>0</v>
      </c>
      <c r="BS12" s="14">
        <f>IF($B$2="C1",Calc_Cashflow_Monthly!BS31,IF($B$2="C2",Calc_Cashflow_Monthly!BS50,Calc_Cashflow_Monthly!BS69))</f>
        <v>0</v>
      </c>
      <c r="BT12" s="14">
        <f>IF($B$2="C1",Calc_Cashflow_Monthly!BT31,IF($B$2="C2",Calc_Cashflow_Monthly!BT50,Calc_Cashflow_Monthly!BT69))</f>
        <v>0</v>
      </c>
      <c r="BU12" s="14">
        <f>IF($B$2="C1",Calc_Cashflow_Monthly!BU31,IF($B$2="C2",Calc_Cashflow_Monthly!BU50,Calc_Cashflow_Monthly!BU69))</f>
        <v>0</v>
      </c>
      <c r="BV12" s="14">
        <f>IF($B$2="C1",Calc_Cashflow_Monthly!BV31,IF($B$2="C2",Calc_Cashflow_Monthly!BV50,Calc_Cashflow_Monthly!BV69))</f>
        <v>0</v>
      </c>
      <c r="BW12" s="14">
        <f>IF($B$2="C1",Calc_Cashflow_Monthly!BW31,IF($B$2="C2",Calc_Cashflow_Monthly!BW50,Calc_Cashflow_Monthly!BW69))</f>
        <v>0</v>
      </c>
      <c r="BX12" s="14">
        <f>IF($B$2="C1",Calc_Cashflow_Monthly!BX31,IF($B$2="C2",Calc_Cashflow_Monthly!BX50,Calc_Cashflow_Monthly!BX69))</f>
        <v>0</v>
      </c>
      <c r="BY12" s="14">
        <f>IF($B$2="C1",Calc_Cashflow_Monthly!BY31,IF($B$2="C2",Calc_Cashflow_Monthly!BY50,Calc_Cashflow_Monthly!BY69))</f>
        <v>0</v>
      </c>
      <c r="BZ12" s="14">
        <f>IF($B$2="C1",Calc_Cashflow_Monthly!BZ31,IF($B$2="C2",Calc_Cashflow_Monthly!BZ50,Calc_Cashflow_Monthly!BZ69))</f>
        <v>0</v>
      </c>
      <c r="CA12" s="14">
        <f>IF($B$2="C1",Calc_Cashflow_Monthly!CA31,IF($B$2="C2",Calc_Cashflow_Monthly!CA50,Calc_Cashflow_Monthly!CA69))</f>
        <v>0</v>
      </c>
      <c r="CB12" s="14">
        <f>IF($B$2="C1",Calc_Cashflow_Monthly!CB31,IF($B$2="C2",Calc_Cashflow_Monthly!CB50,Calc_Cashflow_Monthly!CB69))</f>
        <v>0</v>
      </c>
      <c r="CC12" s="14">
        <f>IF($B$2="C1",Calc_Cashflow_Monthly!CC31,IF($B$2="C2",Calc_Cashflow_Monthly!CC50,Calc_Cashflow_Monthly!CC69))</f>
        <v>0</v>
      </c>
      <c r="CD12" s="14">
        <f>IF($B$2="C1",Calc_Cashflow_Monthly!CD31,IF($B$2="C2",Calc_Cashflow_Monthly!CD50,Calc_Cashflow_Monthly!CD69))</f>
        <v>0</v>
      </c>
      <c r="CE12" s="14">
        <f>IF($B$2="C1",Calc_Cashflow_Monthly!CE31,IF($B$2="C2",Calc_Cashflow_Monthly!CE50,Calc_Cashflow_Monthly!CE69))</f>
        <v>0</v>
      </c>
      <c r="CF12" s="14">
        <f>IF($B$2="C1",Calc_Cashflow_Monthly!CF31,IF($B$2="C2",Calc_Cashflow_Monthly!CF50,Calc_Cashflow_Monthly!CF69))</f>
        <v>0</v>
      </c>
      <c r="CG12" s="14">
        <f>IF($B$2="C1",Calc_Cashflow_Monthly!CG31,IF($B$2="C2",Calc_Cashflow_Monthly!CG50,Calc_Cashflow_Monthly!CG69))</f>
        <v>0</v>
      </c>
      <c r="CH12" s="14">
        <f>IF($B$2="C1",Calc_Cashflow_Monthly!CH31,IF($B$2="C2",Calc_Cashflow_Monthly!CH50,Calc_Cashflow_Monthly!CH69))</f>
        <v>0</v>
      </c>
      <c r="CI12" s="14">
        <f>IF($B$2="C1",Calc_Cashflow_Monthly!CI31,IF($B$2="C2",Calc_Cashflow_Monthly!CI50,Calc_Cashflow_Monthly!CI69))</f>
        <v>0</v>
      </c>
      <c r="CJ12" s="14">
        <f>IF($B$2="C1",Calc_Cashflow_Monthly!CJ31,IF($B$2="C2",Calc_Cashflow_Monthly!CJ50,Calc_Cashflow_Monthly!CJ69))</f>
        <v>0</v>
      </c>
      <c r="CK12" s="14">
        <f>IF($B$2="C1",Calc_Cashflow_Monthly!CK31,IF($B$2="C2",Calc_Cashflow_Monthly!CK50,Calc_Cashflow_Monthly!CK69))</f>
        <v>0</v>
      </c>
    </row>
    <row r="13" spans="1:89" x14ac:dyDescent="0.35">
      <c r="A13" s="12" t="s">
        <v>624</v>
      </c>
      <c r="B13" s="13" t="s">
        <v>615</v>
      </c>
      <c r="C13" s="14">
        <f>IF($B$2="C1",Calc_Cashflow_Monthly!C32,IF($B$2="C2",Calc_Cashflow_Monthly!C51,Calc_Cashflow_Monthly!C70))</f>
        <v>0</v>
      </c>
      <c r="D13" s="14">
        <f>IF($B$2="C1",Calc_Cashflow_Monthly!D32,IF($B$2="C2",Calc_Cashflow_Monthly!D51,Calc_Cashflow_Monthly!D70))</f>
        <v>0</v>
      </c>
      <c r="E13" s="14">
        <f>IF($B$2="C1",Calc_Cashflow_Monthly!E32,IF($B$2="C2",Calc_Cashflow_Monthly!E51,Calc_Cashflow_Monthly!E70))</f>
        <v>0</v>
      </c>
      <c r="F13" s="14">
        <f>IF($B$2="C1",Calc_Cashflow_Monthly!F32,IF($B$2="C2",Calc_Cashflow_Monthly!F51,Calc_Cashflow_Monthly!F70))</f>
        <v>0</v>
      </c>
      <c r="G13" s="14">
        <f>IF($B$2="C1",Calc_Cashflow_Monthly!G32,IF($B$2="C2",Calc_Cashflow_Monthly!G51,Calc_Cashflow_Monthly!G70))</f>
        <v>0</v>
      </c>
      <c r="H13" s="14">
        <f>IF($B$2="C1",Calc_Cashflow_Monthly!H32,IF($B$2="C2",Calc_Cashflow_Monthly!H51,Calc_Cashflow_Monthly!H70))</f>
        <v>0</v>
      </c>
      <c r="I13" s="14">
        <f>IF($B$2="C1",Calc_Cashflow_Monthly!I32,IF($B$2="C2",Calc_Cashflow_Monthly!I51,Calc_Cashflow_Monthly!I70))</f>
        <v>0</v>
      </c>
      <c r="J13" s="14">
        <f>IF($B$2="C1",Calc_Cashflow_Monthly!J32,IF($B$2="C2",Calc_Cashflow_Monthly!J51,Calc_Cashflow_Monthly!J70))</f>
        <v>0</v>
      </c>
      <c r="K13" s="14">
        <f>IF($B$2="C1",Calc_Cashflow_Monthly!K32,IF($B$2="C2",Calc_Cashflow_Monthly!K51,Calc_Cashflow_Monthly!K70))</f>
        <v>0</v>
      </c>
      <c r="L13" s="14">
        <f>IF($B$2="C1",Calc_Cashflow_Monthly!L32,IF($B$2="C2",Calc_Cashflow_Monthly!L51,Calc_Cashflow_Monthly!L70))</f>
        <v>0</v>
      </c>
      <c r="M13" s="14">
        <f>IF($B$2="C1",Calc_Cashflow_Monthly!M32,IF($B$2="C2",Calc_Cashflow_Monthly!M51,Calc_Cashflow_Monthly!M70))</f>
        <v>0</v>
      </c>
      <c r="N13" s="14">
        <f>IF($B$2="C1",Calc_Cashflow_Monthly!N32,IF($B$2="C2",Calc_Cashflow_Monthly!N51,Calc_Cashflow_Monthly!N70))</f>
        <v>0</v>
      </c>
      <c r="O13" s="14">
        <f>IF($B$2="C1",Calc_Cashflow_Monthly!O32,IF($B$2="C2",Calc_Cashflow_Monthly!O51,Calc_Cashflow_Monthly!O70))</f>
        <v>0</v>
      </c>
      <c r="P13" s="14">
        <f>IF($B$2="C1",Calc_Cashflow_Monthly!P32,IF($B$2="C2",Calc_Cashflow_Monthly!P51,Calc_Cashflow_Monthly!P70))</f>
        <v>0</v>
      </c>
      <c r="Q13" s="14">
        <f>IF($B$2="C1",Calc_Cashflow_Monthly!Q32,IF($B$2="C2",Calc_Cashflow_Monthly!Q51,Calc_Cashflow_Monthly!Q70))</f>
        <v>0</v>
      </c>
      <c r="R13" s="14">
        <f>IF($B$2="C1",Calc_Cashflow_Monthly!R32,IF($B$2="C2",Calc_Cashflow_Monthly!R51,Calc_Cashflow_Monthly!R70))</f>
        <v>0</v>
      </c>
      <c r="S13" s="14">
        <f>IF($B$2="C1",Calc_Cashflow_Monthly!S32,IF($B$2="C2",Calc_Cashflow_Monthly!S51,Calc_Cashflow_Monthly!S70))</f>
        <v>0</v>
      </c>
      <c r="T13" s="14">
        <f>IF($B$2="C1",Calc_Cashflow_Monthly!T32,IF($B$2="C2",Calc_Cashflow_Monthly!T51,Calc_Cashflow_Monthly!T70))</f>
        <v>0</v>
      </c>
      <c r="U13" s="14">
        <f>IF($B$2="C1",Calc_Cashflow_Monthly!U32,IF($B$2="C2",Calc_Cashflow_Monthly!U51,Calc_Cashflow_Monthly!U70))</f>
        <v>0</v>
      </c>
      <c r="V13" s="14">
        <f>IF($B$2="C1",Calc_Cashflow_Monthly!V32,IF($B$2="C2",Calc_Cashflow_Monthly!V51,Calc_Cashflow_Monthly!V70))</f>
        <v>0</v>
      </c>
      <c r="W13" s="14">
        <f>IF($B$2="C1",Calc_Cashflow_Monthly!W32,IF($B$2="C2",Calc_Cashflow_Monthly!W51,Calc_Cashflow_Monthly!W70))</f>
        <v>0</v>
      </c>
      <c r="X13" s="14">
        <f>IF($B$2="C1",Calc_Cashflow_Monthly!X32,IF($B$2="C2",Calc_Cashflow_Monthly!X51,Calc_Cashflow_Monthly!X70))</f>
        <v>0</v>
      </c>
      <c r="Y13" s="14">
        <f>IF($B$2="C1",Calc_Cashflow_Monthly!Y32,IF($B$2="C2",Calc_Cashflow_Monthly!Y51,Calc_Cashflow_Monthly!Y70))</f>
        <v>0</v>
      </c>
      <c r="Z13" s="14">
        <f>IF($B$2="C1",Calc_Cashflow_Monthly!Z32,IF($B$2="C2",Calc_Cashflow_Monthly!Z51,Calc_Cashflow_Monthly!Z70))</f>
        <v>0</v>
      </c>
      <c r="AA13" s="14">
        <f>IF($B$2="C1",Calc_Cashflow_Monthly!AA32,IF($B$2="C2",Calc_Cashflow_Monthly!AA51,Calc_Cashflow_Monthly!AA70))</f>
        <v>0</v>
      </c>
      <c r="AB13" s="14">
        <f>IF($B$2="C1",Calc_Cashflow_Monthly!AB32,IF($B$2="C2",Calc_Cashflow_Monthly!AB51,Calc_Cashflow_Monthly!AB70))</f>
        <v>0</v>
      </c>
      <c r="AC13" s="14">
        <f>IF($B$2="C1",Calc_Cashflow_Monthly!AC32,IF($B$2="C2",Calc_Cashflow_Monthly!AC51,Calc_Cashflow_Monthly!AC70))</f>
        <v>0</v>
      </c>
      <c r="AD13" s="14">
        <f>IF($B$2="C1",Calc_Cashflow_Monthly!AD32,IF($B$2="C2",Calc_Cashflow_Monthly!AD51,Calc_Cashflow_Monthly!AD70))</f>
        <v>0</v>
      </c>
      <c r="AE13" s="14">
        <f>IF($B$2="C1",Calc_Cashflow_Monthly!AE32,IF($B$2="C2",Calc_Cashflow_Monthly!AE51,Calc_Cashflow_Monthly!AE70))</f>
        <v>0</v>
      </c>
      <c r="AF13" s="14">
        <f>IF($B$2="C1",Calc_Cashflow_Monthly!AF32,IF($B$2="C2",Calc_Cashflow_Monthly!AF51,Calc_Cashflow_Monthly!AF70))</f>
        <v>0</v>
      </c>
      <c r="AG13" s="14">
        <f>IF($B$2="C1",Calc_Cashflow_Monthly!AG32,IF($B$2="C2",Calc_Cashflow_Monthly!AG51,Calc_Cashflow_Monthly!AG70))</f>
        <v>0</v>
      </c>
      <c r="AH13" s="14">
        <f>IF($B$2="C1",Calc_Cashflow_Monthly!AH32,IF($B$2="C2",Calc_Cashflow_Monthly!AH51,Calc_Cashflow_Monthly!AH70))</f>
        <v>0</v>
      </c>
      <c r="AI13" s="14">
        <f>IF($B$2="C1",Calc_Cashflow_Monthly!AI32,IF($B$2="C2",Calc_Cashflow_Monthly!AI51,Calc_Cashflow_Monthly!AI70))</f>
        <v>0</v>
      </c>
      <c r="AJ13" s="14">
        <f>IF($B$2="C1",Calc_Cashflow_Monthly!AJ32,IF($B$2="C2",Calc_Cashflow_Monthly!AJ51,Calc_Cashflow_Monthly!AJ70))</f>
        <v>0</v>
      </c>
      <c r="AK13" s="14">
        <f>IF($B$2="C1",Calc_Cashflow_Monthly!AK32,IF($B$2="C2",Calc_Cashflow_Monthly!AK51,Calc_Cashflow_Monthly!AK70))</f>
        <v>0</v>
      </c>
      <c r="AL13" s="14">
        <f>IF($B$2="C1",Calc_Cashflow_Monthly!AL32,IF($B$2="C2",Calc_Cashflow_Monthly!AL51,Calc_Cashflow_Monthly!AL70))</f>
        <v>0</v>
      </c>
      <c r="AM13" s="14">
        <f>IF($B$2="C1",Calc_Cashflow_Monthly!AM32,IF($B$2="C2",Calc_Cashflow_Monthly!AM51,Calc_Cashflow_Monthly!AM70))</f>
        <v>0</v>
      </c>
      <c r="AN13" s="14">
        <f>IF($B$2="C1",Calc_Cashflow_Monthly!AN32,IF($B$2="C2",Calc_Cashflow_Monthly!AN51,Calc_Cashflow_Monthly!AN70))</f>
        <v>0</v>
      </c>
      <c r="AO13" s="14">
        <f>IF($B$2="C1",Calc_Cashflow_Monthly!AO32,IF($B$2="C2",Calc_Cashflow_Monthly!AO51,Calc_Cashflow_Monthly!AO70))</f>
        <v>0</v>
      </c>
      <c r="AP13" s="14">
        <f>IF($B$2="C1",Calc_Cashflow_Monthly!AP32,IF($B$2="C2",Calc_Cashflow_Monthly!AP51,Calc_Cashflow_Monthly!AP70))</f>
        <v>196144</v>
      </c>
      <c r="AQ13" s="14">
        <f>IF($B$2="C1",Calc_Cashflow_Monthly!AQ32,IF($B$2="C2",Calc_Cashflow_Monthly!AQ51,Calc_Cashflow_Monthly!AQ70))</f>
        <v>392287.99999999988</v>
      </c>
      <c r="AR13" s="14">
        <f>IF($B$2="C1",Calc_Cashflow_Monthly!AR32,IF($B$2="C2",Calc_Cashflow_Monthly!AR51,Calc_Cashflow_Monthly!AR70))</f>
        <v>588432</v>
      </c>
      <c r="AS13" s="14">
        <f>IF($B$2="C1",Calc_Cashflow_Monthly!AS32,IF($B$2="C2",Calc_Cashflow_Monthly!AS51,Calc_Cashflow_Monthly!AS70))</f>
        <v>980720</v>
      </c>
      <c r="AT13" s="14">
        <f>IF($B$2="C1",Calc_Cashflow_Monthly!AT32,IF($B$2="C2",Calc_Cashflow_Monthly!AT51,Calc_Cashflow_Monthly!AT70))</f>
        <v>1373008</v>
      </c>
      <c r="AU13" s="14">
        <f>IF($B$2="C1",Calc_Cashflow_Monthly!AU32,IF($B$2="C2",Calc_Cashflow_Monthly!AU51,Calc_Cashflow_Monthly!AU70))</f>
        <v>1765296</v>
      </c>
      <c r="AV13" s="14">
        <f>IF($B$2="C1",Calc_Cashflow_Monthly!AV32,IF($B$2="C2",Calc_Cashflow_Monthly!AV51,Calc_Cashflow_Monthly!AV70))</f>
        <v>2157584</v>
      </c>
      <c r="AW13" s="14">
        <f>IF($B$2="C1",Calc_Cashflow_Monthly!AW32,IF($B$2="C2",Calc_Cashflow_Monthly!AW51,Calc_Cashflow_Monthly!AW70))</f>
        <v>2353728</v>
      </c>
      <c r="AX13" s="14">
        <f>IF($B$2="C1",Calc_Cashflow_Monthly!AX32,IF($B$2="C2",Calc_Cashflow_Monthly!AX51,Calc_Cashflow_Monthly!AX70))</f>
        <v>2549872</v>
      </c>
      <c r="AY13" s="14">
        <f>IF($B$2="C1",Calc_Cashflow_Monthly!AY32,IF($B$2="C2",Calc_Cashflow_Monthly!AY51,Calc_Cashflow_Monthly!AY70))</f>
        <v>2746016</v>
      </c>
      <c r="AZ13" s="14">
        <f>IF($B$2="C1",Calc_Cashflow_Monthly!AZ32,IF($B$2="C2",Calc_Cashflow_Monthly!AZ51,Calc_Cashflow_Monthly!AZ70))</f>
        <v>2353728</v>
      </c>
      <c r="BA13" s="14">
        <f>IF($B$2="C1",Calc_Cashflow_Monthly!BA32,IF($B$2="C2",Calc_Cashflow_Monthly!BA51,Calc_Cashflow_Monthly!BA70))</f>
        <v>2157584</v>
      </c>
      <c r="BB13" s="14">
        <f>IF($B$2="C1",Calc_Cashflow_Monthly!BB32,IF($B$2="C2",Calc_Cashflow_Monthly!BB51,Calc_Cashflow_Monthly!BB70))</f>
        <v>0</v>
      </c>
      <c r="BC13" s="14">
        <f>IF($B$2="C1",Calc_Cashflow_Monthly!BC32,IF($B$2="C2",Calc_Cashflow_Monthly!BC51,Calc_Cashflow_Monthly!BC70))</f>
        <v>0</v>
      </c>
      <c r="BD13" s="14">
        <f>IF($B$2="C1",Calc_Cashflow_Monthly!BD32,IF($B$2="C2",Calc_Cashflow_Monthly!BD51,Calc_Cashflow_Monthly!BD70))</f>
        <v>0</v>
      </c>
      <c r="BE13" s="14">
        <f>IF($B$2="C1",Calc_Cashflow_Monthly!BE32,IF($B$2="C2",Calc_Cashflow_Monthly!BE51,Calc_Cashflow_Monthly!BE70))</f>
        <v>0</v>
      </c>
      <c r="BF13" s="14">
        <f>IF($B$2="C1",Calc_Cashflow_Monthly!BF32,IF($B$2="C2",Calc_Cashflow_Monthly!BF51,Calc_Cashflow_Monthly!BF70))</f>
        <v>0</v>
      </c>
      <c r="BG13" s="14">
        <f>IF($B$2="C1",Calc_Cashflow_Monthly!BG32,IF($B$2="C2",Calc_Cashflow_Monthly!BG51,Calc_Cashflow_Monthly!BG70))</f>
        <v>0</v>
      </c>
      <c r="BH13" s="14">
        <f>IF($B$2="C1",Calc_Cashflow_Monthly!BH32,IF($B$2="C2",Calc_Cashflow_Monthly!BH51,Calc_Cashflow_Monthly!BH70))</f>
        <v>0</v>
      </c>
      <c r="BI13" s="14">
        <f>IF($B$2="C1",Calc_Cashflow_Monthly!BI32,IF($B$2="C2",Calc_Cashflow_Monthly!BI51,Calc_Cashflow_Monthly!BI70))</f>
        <v>0</v>
      </c>
      <c r="BJ13" s="14">
        <f>IF($B$2="C1",Calc_Cashflow_Monthly!BJ32,IF($B$2="C2",Calc_Cashflow_Monthly!BJ51,Calc_Cashflow_Monthly!BJ70))</f>
        <v>0</v>
      </c>
      <c r="BK13" s="14">
        <f>IF($B$2="C1",Calc_Cashflow_Monthly!BK32,IF($B$2="C2",Calc_Cashflow_Monthly!BK51,Calc_Cashflow_Monthly!BK70))</f>
        <v>196144</v>
      </c>
      <c r="BL13" s="14">
        <f>IF($B$2="C1",Calc_Cashflow_Monthly!BL32,IF($B$2="C2",Calc_Cashflow_Monthly!BL51,Calc_Cashflow_Monthly!BL70))</f>
        <v>392287.99999999988</v>
      </c>
      <c r="BM13" s="14">
        <f>IF($B$2="C1",Calc_Cashflow_Monthly!BM32,IF($B$2="C2",Calc_Cashflow_Monthly!BM51,Calc_Cashflow_Monthly!BM70))</f>
        <v>588432</v>
      </c>
      <c r="BN13" s="14">
        <f>IF($B$2="C1",Calc_Cashflow_Monthly!BN32,IF($B$2="C2",Calc_Cashflow_Monthly!BN51,Calc_Cashflow_Monthly!BN70))</f>
        <v>980720</v>
      </c>
      <c r="BO13" s="14">
        <f>IF($B$2="C1",Calc_Cashflow_Monthly!BO32,IF($B$2="C2",Calc_Cashflow_Monthly!BO51,Calc_Cashflow_Monthly!BO70))</f>
        <v>1373008</v>
      </c>
      <c r="BP13" s="14">
        <f>IF($B$2="C1",Calc_Cashflow_Monthly!BP32,IF($B$2="C2",Calc_Cashflow_Monthly!BP51,Calc_Cashflow_Monthly!BP70))</f>
        <v>1765296</v>
      </c>
      <c r="BQ13" s="14">
        <f>IF($B$2="C1",Calc_Cashflow_Monthly!BQ32,IF($B$2="C2",Calc_Cashflow_Monthly!BQ51,Calc_Cashflow_Monthly!BQ70))</f>
        <v>2157584</v>
      </c>
      <c r="BR13" s="14">
        <f>IF($B$2="C1",Calc_Cashflow_Monthly!BR32,IF($B$2="C2",Calc_Cashflow_Monthly!BR51,Calc_Cashflow_Monthly!BR70))</f>
        <v>2353728</v>
      </c>
      <c r="BS13" s="14">
        <f>IF($B$2="C1",Calc_Cashflow_Monthly!BS32,IF($B$2="C2",Calc_Cashflow_Monthly!BS51,Calc_Cashflow_Monthly!BS70))</f>
        <v>2549872</v>
      </c>
      <c r="BT13" s="14">
        <f>IF($B$2="C1",Calc_Cashflow_Monthly!BT32,IF($B$2="C2",Calc_Cashflow_Monthly!BT51,Calc_Cashflow_Monthly!BT70))</f>
        <v>2746016</v>
      </c>
      <c r="BU13" s="14">
        <f>IF($B$2="C1",Calc_Cashflow_Monthly!BU32,IF($B$2="C2",Calc_Cashflow_Monthly!BU51,Calc_Cashflow_Monthly!BU70))</f>
        <v>2353728</v>
      </c>
      <c r="BV13" s="14">
        <f>IF($B$2="C1",Calc_Cashflow_Monthly!BV32,IF($B$2="C2",Calc_Cashflow_Monthly!BV51,Calc_Cashflow_Monthly!BV70))</f>
        <v>2157584</v>
      </c>
      <c r="BW13" s="14">
        <f>IF($B$2="C1",Calc_Cashflow_Monthly!BW32,IF($B$2="C2",Calc_Cashflow_Monthly!BW51,Calc_Cashflow_Monthly!BW70))</f>
        <v>0</v>
      </c>
      <c r="BX13" s="14">
        <f>IF($B$2="C1",Calc_Cashflow_Monthly!BX32,IF($B$2="C2",Calc_Cashflow_Monthly!BX51,Calc_Cashflow_Monthly!BX70))</f>
        <v>0</v>
      </c>
      <c r="BY13" s="14">
        <f>IF($B$2="C1",Calc_Cashflow_Monthly!BY32,IF($B$2="C2",Calc_Cashflow_Monthly!BY51,Calc_Cashflow_Monthly!BY70))</f>
        <v>0</v>
      </c>
      <c r="BZ13" s="14">
        <f>IF($B$2="C1",Calc_Cashflow_Monthly!BZ32,IF($B$2="C2",Calc_Cashflow_Monthly!BZ51,Calc_Cashflow_Monthly!BZ70))</f>
        <v>0</v>
      </c>
      <c r="CA13" s="14">
        <f>IF($B$2="C1",Calc_Cashflow_Monthly!CA32,IF($B$2="C2",Calc_Cashflow_Monthly!CA51,Calc_Cashflow_Monthly!CA70))</f>
        <v>0</v>
      </c>
      <c r="CB13" s="14">
        <f>IF($B$2="C1",Calc_Cashflow_Monthly!CB32,IF($B$2="C2",Calc_Cashflow_Monthly!CB51,Calc_Cashflow_Monthly!CB70))</f>
        <v>0</v>
      </c>
      <c r="CC13" s="14">
        <f>IF($B$2="C1",Calc_Cashflow_Monthly!CC32,IF($B$2="C2",Calc_Cashflow_Monthly!CC51,Calc_Cashflow_Monthly!CC70))</f>
        <v>0</v>
      </c>
      <c r="CD13" s="14">
        <f>IF($B$2="C1",Calc_Cashflow_Monthly!CD32,IF($B$2="C2",Calc_Cashflow_Monthly!CD51,Calc_Cashflow_Monthly!CD70))</f>
        <v>0</v>
      </c>
      <c r="CE13" s="14">
        <f>IF($B$2="C1",Calc_Cashflow_Monthly!CE32,IF($B$2="C2",Calc_Cashflow_Monthly!CE51,Calc_Cashflow_Monthly!CE70))</f>
        <v>0</v>
      </c>
      <c r="CF13" s="14">
        <f>IF($B$2="C1",Calc_Cashflow_Monthly!CF32,IF($B$2="C2",Calc_Cashflow_Monthly!CF51,Calc_Cashflow_Monthly!CF70))</f>
        <v>0</v>
      </c>
      <c r="CG13" s="14">
        <f>IF($B$2="C1",Calc_Cashflow_Monthly!CG32,IF($B$2="C2",Calc_Cashflow_Monthly!CG51,Calc_Cashflow_Monthly!CG70))</f>
        <v>0</v>
      </c>
      <c r="CH13" s="14">
        <f>IF($B$2="C1",Calc_Cashflow_Monthly!CH32,IF($B$2="C2",Calc_Cashflow_Monthly!CH51,Calc_Cashflow_Monthly!CH70))</f>
        <v>0</v>
      </c>
      <c r="CI13" s="14">
        <f>IF($B$2="C1",Calc_Cashflow_Monthly!CI32,IF($B$2="C2",Calc_Cashflow_Monthly!CI51,Calc_Cashflow_Monthly!CI70))</f>
        <v>0</v>
      </c>
      <c r="CJ13" s="14">
        <f>IF($B$2="C1",Calc_Cashflow_Monthly!CJ32,IF($B$2="C2",Calc_Cashflow_Monthly!CJ51,Calc_Cashflow_Monthly!CJ70))</f>
        <v>0</v>
      </c>
      <c r="CK13" s="14">
        <f>IF($B$2="C1",Calc_Cashflow_Monthly!CK32,IF($B$2="C2",Calc_Cashflow_Monthly!CK51,Calc_Cashflow_Monthly!CK70))</f>
        <v>0</v>
      </c>
    </row>
    <row r="14" spans="1:89" x14ac:dyDescent="0.35">
      <c r="A14" s="12" t="s">
        <v>625</v>
      </c>
      <c r="B14" s="13" t="s">
        <v>615</v>
      </c>
      <c r="C14" s="14">
        <f>IF($B$2="C1",Calc_Cashflow_Monthly!C33,IF($B$2="C2",Calc_Cashflow_Monthly!C52,Calc_Cashflow_Monthly!C71))</f>
        <v>0</v>
      </c>
      <c r="D14" s="14">
        <f>IF($B$2="C1",Calc_Cashflow_Monthly!D33,IF($B$2="C2",Calc_Cashflow_Monthly!D52,Calc_Cashflow_Monthly!D71))</f>
        <v>0</v>
      </c>
      <c r="E14" s="14">
        <f>IF($B$2="C1",Calc_Cashflow_Monthly!E33,IF($B$2="C2",Calc_Cashflow_Monthly!E52,Calc_Cashflow_Monthly!E71))</f>
        <v>0</v>
      </c>
      <c r="F14" s="14">
        <f>IF($B$2="C1",Calc_Cashflow_Monthly!F33,IF($B$2="C2",Calc_Cashflow_Monthly!F52,Calc_Cashflow_Monthly!F71))</f>
        <v>0</v>
      </c>
      <c r="G14" s="14">
        <f>IF($B$2="C1",Calc_Cashflow_Monthly!G33,IF($B$2="C2",Calc_Cashflow_Monthly!G52,Calc_Cashflow_Monthly!G71))</f>
        <v>0</v>
      </c>
      <c r="H14" s="14">
        <f>IF($B$2="C1",Calc_Cashflow_Monthly!H33,IF($B$2="C2",Calc_Cashflow_Monthly!H52,Calc_Cashflow_Monthly!H71))</f>
        <v>0</v>
      </c>
      <c r="I14" s="14">
        <f>IF($B$2="C1",Calc_Cashflow_Monthly!I33,IF($B$2="C2",Calc_Cashflow_Monthly!I52,Calc_Cashflow_Monthly!I71))</f>
        <v>0</v>
      </c>
      <c r="J14" s="14">
        <f>IF($B$2="C1",Calc_Cashflow_Monthly!J33,IF($B$2="C2",Calc_Cashflow_Monthly!J52,Calc_Cashflow_Monthly!J71))</f>
        <v>0</v>
      </c>
      <c r="K14" s="14">
        <f>IF($B$2="C1",Calc_Cashflow_Monthly!K33,IF($B$2="C2",Calc_Cashflow_Monthly!K52,Calc_Cashflow_Monthly!K71))</f>
        <v>0</v>
      </c>
      <c r="L14" s="14">
        <f>IF($B$2="C1",Calc_Cashflow_Monthly!L33,IF($B$2="C2",Calc_Cashflow_Monthly!L52,Calc_Cashflow_Monthly!L71))</f>
        <v>0</v>
      </c>
      <c r="M14" s="14">
        <f>IF($B$2="C1",Calc_Cashflow_Monthly!M33,IF($B$2="C2",Calc_Cashflow_Monthly!M52,Calc_Cashflow_Monthly!M71))</f>
        <v>0</v>
      </c>
      <c r="N14" s="14">
        <f>IF($B$2="C1",Calc_Cashflow_Monthly!N33,IF($B$2="C2",Calc_Cashflow_Monthly!N52,Calc_Cashflow_Monthly!N71))</f>
        <v>0</v>
      </c>
      <c r="O14" s="14">
        <f>IF($B$2="C1",Calc_Cashflow_Monthly!O33,IF($B$2="C2",Calc_Cashflow_Monthly!O52,Calc_Cashflow_Monthly!O71))</f>
        <v>0</v>
      </c>
      <c r="P14" s="14">
        <f>IF($B$2="C1",Calc_Cashflow_Monthly!P33,IF($B$2="C2",Calc_Cashflow_Monthly!P52,Calc_Cashflow_Monthly!P71))</f>
        <v>0</v>
      </c>
      <c r="Q14" s="14">
        <f>IF($B$2="C1",Calc_Cashflow_Monthly!Q33,IF($B$2="C2",Calc_Cashflow_Monthly!Q52,Calc_Cashflow_Monthly!Q71))</f>
        <v>0</v>
      </c>
      <c r="R14" s="14">
        <f>IF($B$2="C1",Calc_Cashflow_Monthly!R33,IF($B$2="C2",Calc_Cashflow_Monthly!R52,Calc_Cashflow_Monthly!R71))</f>
        <v>0</v>
      </c>
      <c r="S14" s="14">
        <f>IF($B$2="C1",Calc_Cashflow_Monthly!S33,IF($B$2="C2",Calc_Cashflow_Monthly!S52,Calc_Cashflow_Monthly!S71))</f>
        <v>0</v>
      </c>
      <c r="T14" s="14">
        <f>IF($B$2="C1",Calc_Cashflow_Monthly!T33,IF($B$2="C2",Calc_Cashflow_Monthly!T52,Calc_Cashflow_Monthly!T71))</f>
        <v>0</v>
      </c>
      <c r="U14" s="14">
        <f>IF($B$2="C1",Calc_Cashflow_Monthly!U33,IF($B$2="C2",Calc_Cashflow_Monthly!U52,Calc_Cashflow_Monthly!U71))</f>
        <v>0</v>
      </c>
      <c r="V14" s="14">
        <f>IF($B$2="C1",Calc_Cashflow_Monthly!V33,IF($B$2="C2",Calc_Cashflow_Monthly!V52,Calc_Cashflow_Monthly!V71))</f>
        <v>0</v>
      </c>
      <c r="W14" s="14">
        <f>IF($B$2="C1",Calc_Cashflow_Monthly!W33,IF($B$2="C2",Calc_Cashflow_Monthly!W52,Calc_Cashflow_Monthly!W71))</f>
        <v>0</v>
      </c>
      <c r="X14" s="14">
        <f>IF($B$2="C1",Calc_Cashflow_Monthly!X33,IF($B$2="C2",Calc_Cashflow_Monthly!X52,Calc_Cashflow_Monthly!X71))</f>
        <v>0</v>
      </c>
      <c r="Y14" s="14">
        <f>IF($B$2="C1",Calc_Cashflow_Monthly!Y33,IF($B$2="C2",Calc_Cashflow_Monthly!Y52,Calc_Cashflow_Monthly!Y71))</f>
        <v>0</v>
      </c>
      <c r="Z14" s="14">
        <f>IF($B$2="C1",Calc_Cashflow_Monthly!Z33,IF($B$2="C2",Calc_Cashflow_Monthly!Z52,Calc_Cashflow_Monthly!Z71))</f>
        <v>0</v>
      </c>
      <c r="AA14" s="14">
        <f>IF($B$2="C1",Calc_Cashflow_Monthly!AA33,IF($B$2="C2",Calc_Cashflow_Monthly!AA52,Calc_Cashflow_Monthly!AA71))</f>
        <v>0</v>
      </c>
      <c r="AB14" s="14">
        <f>IF($B$2="C1",Calc_Cashflow_Monthly!AB33,IF($B$2="C2",Calc_Cashflow_Monthly!AB52,Calc_Cashflow_Monthly!AB71))</f>
        <v>0</v>
      </c>
      <c r="AC14" s="14">
        <f>IF($B$2="C1",Calc_Cashflow_Monthly!AC33,IF($B$2="C2",Calc_Cashflow_Monthly!AC52,Calc_Cashflow_Monthly!AC71))</f>
        <v>0</v>
      </c>
      <c r="AD14" s="14">
        <f>IF($B$2="C1",Calc_Cashflow_Monthly!AD33,IF($B$2="C2",Calc_Cashflow_Monthly!AD52,Calc_Cashflow_Monthly!AD71))</f>
        <v>0</v>
      </c>
      <c r="AE14" s="14">
        <f>IF($B$2="C1",Calc_Cashflow_Monthly!AE33,IF($B$2="C2",Calc_Cashflow_Monthly!AE52,Calc_Cashflow_Monthly!AE71))</f>
        <v>0</v>
      </c>
      <c r="AF14" s="14">
        <f>IF($B$2="C1",Calc_Cashflow_Monthly!AF33,IF($B$2="C2",Calc_Cashflow_Monthly!AF52,Calc_Cashflow_Monthly!AF71))</f>
        <v>0</v>
      </c>
      <c r="AG14" s="14">
        <f>IF($B$2="C1",Calc_Cashflow_Monthly!AG33,IF($B$2="C2",Calc_Cashflow_Monthly!AG52,Calc_Cashflow_Monthly!AG71))</f>
        <v>0</v>
      </c>
      <c r="AH14" s="14">
        <f>IF($B$2="C1",Calc_Cashflow_Monthly!AH33,IF($B$2="C2",Calc_Cashflow_Monthly!AH52,Calc_Cashflow_Monthly!AH71))</f>
        <v>0</v>
      </c>
      <c r="AI14" s="14">
        <f>IF($B$2="C1",Calc_Cashflow_Monthly!AI33,IF($B$2="C2",Calc_Cashflow_Monthly!AI52,Calc_Cashflow_Monthly!AI71))</f>
        <v>0</v>
      </c>
      <c r="AJ14" s="14">
        <f>IF($B$2="C1",Calc_Cashflow_Monthly!AJ33,IF($B$2="C2",Calc_Cashflow_Monthly!AJ52,Calc_Cashflow_Monthly!AJ71))</f>
        <v>0</v>
      </c>
      <c r="AK14" s="14">
        <f>IF($B$2="C1",Calc_Cashflow_Monthly!AK33,IF($B$2="C2",Calc_Cashflow_Monthly!AK52,Calc_Cashflow_Monthly!AK71))</f>
        <v>0</v>
      </c>
      <c r="AL14" s="14">
        <f>IF($B$2="C1",Calc_Cashflow_Monthly!AL33,IF($B$2="C2",Calc_Cashflow_Monthly!AL52,Calc_Cashflow_Monthly!AL71))</f>
        <v>0</v>
      </c>
      <c r="AM14" s="14">
        <f>IF($B$2="C1",Calc_Cashflow_Monthly!AM33,IF($B$2="C2",Calc_Cashflow_Monthly!AM52,Calc_Cashflow_Monthly!AM71))</f>
        <v>0</v>
      </c>
      <c r="AN14" s="14">
        <f>IF($B$2="C1",Calc_Cashflow_Monthly!AN33,IF($B$2="C2",Calc_Cashflow_Monthly!AN52,Calc_Cashflow_Monthly!AN71))</f>
        <v>0</v>
      </c>
      <c r="AO14" s="14">
        <f>IF($B$2="C1",Calc_Cashflow_Monthly!AO33,IF($B$2="C2",Calc_Cashflow_Monthly!AO52,Calc_Cashflow_Monthly!AO71))</f>
        <v>0</v>
      </c>
      <c r="AP14" s="14">
        <f>IF($B$2="C1",Calc_Cashflow_Monthly!AP33,IF($B$2="C2",Calc_Cashflow_Monthly!AP52,Calc_Cashflow_Monthly!AP71))</f>
        <v>0</v>
      </c>
      <c r="AQ14" s="14">
        <f>IF($B$2="C1",Calc_Cashflow_Monthly!AQ33,IF($B$2="C2",Calc_Cashflow_Monthly!AQ52,Calc_Cashflow_Monthly!AQ71))</f>
        <v>0</v>
      </c>
      <c r="AR14" s="14">
        <f>IF($B$2="C1",Calc_Cashflow_Monthly!AR33,IF($B$2="C2",Calc_Cashflow_Monthly!AR52,Calc_Cashflow_Monthly!AR71))</f>
        <v>0</v>
      </c>
      <c r="AS14" s="14">
        <f>IF($B$2="C1",Calc_Cashflow_Monthly!AS33,IF($B$2="C2",Calc_Cashflow_Monthly!AS52,Calc_Cashflow_Monthly!AS71))</f>
        <v>0</v>
      </c>
      <c r="AT14" s="14">
        <f>IF($B$2="C1",Calc_Cashflow_Monthly!AT33,IF($B$2="C2",Calc_Cashflow_Monthly!AT52,Calc_Cashflow_Monthly!AT71))</f>
        <v>0</v>
      </c>
      <c r="AU14" s="14">
        <f>IF($B$2="C1",Calc_Cashflow_Monthly!AU33,IF($B$2="C2",Calc_Cashflow_Monthly!AU52,Calc_Cashflow_Monthly!AU71))</f>
        <v>0</v>
      </c>
      <c r="AV14" s="14">
        <f>IF($B$2="C1",Calc_Cashflow_Monthly!AV33,IF($B$2="C2",Calc_Cashflow_Monthly!AV52,Calc_Cashflow_Monthly!AV71))</f>
        <v>0</v>
      </c>
      <c r="AW14" s="14">
        <f>IF($B$2="C1",Calc_Cashflow_Monthly!AW33,IF($B$2="C2",Calc_Cashflow_Monthly!AW52,Calc_Cashflow_Monthly!AW71))</f>
        <v>0</v>
      </c>
      <c r="AX14" s="14">
        <f>IF($B$2="C1",Calc_Cashflow_Monthly!AX33,IF($B$2="C2",Calc_Cashflow_Monthly!AX52,Calc_Cashflow_Monthly!AX71))</f>
        <v>0</v>
      </c>
      <c r="AY14" s="14">
        <f>IF($B$2="C1",Calc_Cashflow_Monthly!AY33,IF($B$2="C2",Calc_Cashflow_Monthly!AY52,Calc_Cashflow_Monthly!AY71))</f>
        <v>0</v>
      </c>
      <c r="AZ14" s="14">
        <f>IF($B$2="C1",Calc_Cashflow_Monthly!AZ33,IF($B$2="C2",Calc_Cashflow_Monthly!AZ52,Calc_Cashflow_Monthly!AZ71))</f>
        <v>0</v>
      </c>
      <c r="BA14" s="14">
        <f>IF($B$2="C1",Calc_Cashflow_Monthly!BA33,IF($B$2="C2",Calc_Cashflow_Monthly!BA52,Calc_Cashflow_Monthly!BA71))</f>
        <v>0</v>
      </c>
      <c r="BB14" s="14">
        <f>IF($B$2="C1",Calc_Cashflow_Monthly!BB33,IF($B$2="C2",Calc_Cashflow_Monthly!BB52,Calc_Cashflow_Monthly!BB71))</f>
        <v>377035.48235294118</v>
      </c>
      <c r="BC14" s="14">
        <f>IF($B$2="C1",Calc_Cashflow_Monthly!BC33,IF($B$2="C2",Calc_Cashflow_Monthly!BC52,Calc_Cashflow_Monthly!BC71))</f>
        <v>1336762.164705883</v>
      </c>
      <c r="BD14" s="14">
        <f>IF($B$2="C1",Calc_Cashflow_Monthly!BD33,IF($B$2="C2",Calc_Cashflow_Monthly!BD52,Calc_Cashflow_Monthly!BD71))</f>
        <v>1713797.6470588241</v>
      </c>
      <c r="BE14" s="14">
        <f>IF($B$2="C1",Calc_Cashflow_Monthly!BE33,IF($B$2="C2",Calc_Cashflow_Monthly!BE52,Calc_Cashflow_Monthly!BE71))</f>
        <v>0</v>
      </c>
      <c r="BF14" s="14">
        <f>IF($B$2="C1",Calc_Cashflow_Monthly!BF33,IF($B$2="C2",Calc_Cashflow_Monthly!BF52,Calc_Cashflow_Monthly!BF71))</f>
        <v>0</v>
      </c>
      <c r="BG14" s="14">
        <f>IF($B$2="C1",Calc_Cashflow_Monthly!BG33,IF($B$2="C2",Calc_Cashflow_Monthly!BG52,Calc_Cashflow_Monthly!BG71))</f>
        <v>0</v>
      </c>
      <c r="BH14" s="14">
        <f>IF($B$2="C1",Calc_Cashflow_Monthly!BH33,IF($B$2="C2",Calc_Cashflow_Monthly!BH52,Calc_Cashflow_Monthly!BH71))</f>
        <v>0</v>
      </c>
      <c r="BI14" s="14">
        <f>IF($B$2="C1",Calc_Cashflow_Monthly!BI33,IF($B$2="C2",Calc_Cashflow_Monthly!BI52,Calc_Cashflow_Monthly!BI71))</f>
        <v>0</v>
      </c>
      <c r="BJ14" s="14">
        <f>IF($B$2="C1",Calc_Cashflow_Monthly!BJ33,IF($B$2="C2",Calc_Cashflow_Monthly!BJ52,Calc_Cashflow_Monthly!BJ71))</f>
        <v>0</v>
      </c>
      <c r="BK14" s="14">
        <f>IF($B$2="C1",Calc_Cashflow_Monthly!BK33,IF($B$2="C2",Calc_Cashflow_Monthly!BK52,Calc_Cashflow_Monthly!BK71))</f>
        <v>0</v>
      </c>
      <c r="BL14" s="14">
        <f>IF($B$2="C1",Calc_Cashflow_Monthly!BL33,IF($B$2="C2",Calc_Cashflow_Monthly!BL52,Calc_Cashflow_Monthly!BL71))</f>
        <v>0</v>
      </c>
      <c r="BM14" s="14">
        <f>IF($B$2="C1",Calc_Cashflow_Monthly!BM33,IF($B$2="C2",Calc_Cashflow_Monthly!BM52,Calc_Cashflow_Monthly!BM71))</f>
        <v>0</v>
      </c>
      <c r="BN14" s="14">
        <f>IF($B$2="C1",Calc_Cashflow_Monthly!BN33,IF($B$2="C2",Calc_Cashflow_Monthly!BN52,Calc_Cashflow_Monthly!BN71))</f>
        <v>0</v>
      </c>
      <c r="BO14" s="14">
        <f>IF($B$2="C1",Calc_Cashflow_Monthly!BO33,IF($B$2="C2",Calc_Cashflow_Monthly!BO52,Calc_Cashflow_Monthly!BO71))</f>
        <v>0</v>
      </c>
      <c r="BP14" s="14">
        <f>IF($B$2="C1",Calc_Cashflow_Monthly!BP33,IF($B$2="C2",Calc_Cashflow_Monthly!BP52,Calc_Cashflow_Monthly!BP71))</f>
        <v>0</v>
      </c>
      <c r="BQ14" s="14">
        <f>IF($B$2="C1",Calc_Cashflow_Monthly!BQ33,IF($B$2="C2",Calc_Cashflow_Monthly!BQ52,Calc_Cashflow_Monthly!BQ71))</f>
        <v>0</v>
      </c>
      <c r="BR14" s="14">
        <f>IF($B$2="C1",Calc_Cashflow_Monthly!BR33,IF($B$2="C2",Calc_Cashflow_Monthly!BR52,Calc_Cashflow_Monthly!BR71))</f>
        <v>0</v>
      </c>
      <c r="BS14" s="14">
        <f>IF($B$2="C1",Calc_Cashflow_Monthly!BS33,IF($B$2="C2",Calc_Cashflow_Monthly!BS52,Calc_Cashflow_Monthly!BS71))</f>
        <v>0</v>
      </c>
      <c r="BT14" s="14">
        <f>IF($B$2="C1",Calc_Cashflow_Monthly!BT33,IF($B$2="C2",Calc_Cashflow_Monthly!BT52,Calc_Cashflow_Monthly!BT71))</f>
        <v>0</v>
      </c>
      <c r="BU14" s="14">
        <f>IF($B$2="C1",Calc_Cashflow_Monthly!BU33,IF($B$2="C2",Calc_Cashflow_Monthly!BU52,Calc_Cashflow_Monthly!BU71))</f>
        <v>0</v>
      </c>
      <c r="BV14" s="14">
        <f>IF($B$2="C1",Calc_Cashflow_Monthly!BV33,IF($B$2="C2",Calc_Cashflow_Monthly!BV52,Calc_Cashflow_Monthly!BV71))</f>
        <v>0</v>
      </c>
      <c r="BW14" s="14">
        <f>IF($B$2="C1",Calc_Cashflow_Monthly!BW33,IF($B$2="C2",Calc_Cashflow_Monthly!BW52,Calc_Cashflow_Monthly!BW71))</f>
        <v>377035.48235294118</v>
      </c>
      <c r="BX14" s="14">
        <f>IF($B$2="C1",Calc_Cashflow_Monthly!BX33,IF($B$2="C2",Calc_Cashflow_Monthly!BX52,Calc_Cashflow_Monthly!BX71))</f>
        <v>1336762.164705883</v>
      </c>
      <c r="BY14" s="14">
        <f>IF($B$2="C1",Calc_Cashflow_Monthly!BY33,IF($B$2="C2",Calc_Cashflow_Monthly!BY52,Calc_Cashflow_Monthly!BY71))</f>
        <v>1713797.6470588241</v>
      </c>
      <c r="BZ14" s="14">
        <f>IF($B$2="C1",Calc_Cashflow_Monthly!BZ33,IF($B$2="C2",Calc_Cashflow_Monthly!BZ52,Calc_Cashflow_Monthly!BZ71))</f>
        <v>0</v>
      </c>
      <c r="CA14" s="14">
        <f>IF($B$2="C1",Calc_Cashflow_Monthly!CA33,IF($B$2="C2",Calc_Cashflow_Monthly!CA52,Calc_Cashflow_Monthly!CA71))</f>
        <v>0</v>
      </c>
      <c r="CB14" s="14">
        <f>IF($B$2="C1",Calc_Cashflow_Monthly!CB33,IF($B$2="C2",Calc_Cashflow_Monthly!CB52,Calc_Cashflow_Monthly!CB71))</f>
        <v>0</v>
      </c>
      <c r="CC14" s="14">
        <f>IF($B$2="C1",Calc_Cashflow_Monthly!CC33,IF($B$2="C2",Calc_Cashflow_Monthly!CC52,Calc_Cashflow_Monthly!CC71))</f>
        <v>0</v>
      </c>
      <c r="CD14" s="14">
        <f>IF($B$2="C1",Calc_Cashflow_Monthly!CD33,IF($B$2="C2",Calc_Cashflow_Monthly!CD52,Calc_Cashflow_Monthly!CD71))</f>
        <v>0</v>
      </c>
      <c r="CE14" s="14">
        <f>IF($B$2="C1",Calc_Cashflow_Monthly!CE33,IF($B$2="C2",Calc_Cashflow_Monthly!CE52,Calc_Cashflow_Monthly!CE71))</f>
        <v>0</v>
      </c>
      <c r="CF14" s="14">
        <f>IF($B$2="C1",Calc_Cashflow_Monthly!CF33,IF($B$2="C2",Calc_Cashflow_Monthly!CF52,Calc_Cashflow_Monthly!CF71))</f>
        <v>0</v>
      </c>
      <c r="CG14" s="14">
        <f>IF($B$2="C1",Calc_Cashflow_Monthly!CG33,IF($B$2="C2",Calc_Cashflow_Monthly!CG52,Calc_Cashflow_Monthly!CG71))</f>
        <v>0</v>
      </c>
      <c r="CH14" s="14">
        <f>IF($B$2="C1",Calc_Cashflow_Monthly!CH33,IF($B$2="C2",Calc_Cashflow_Monthly!CH52,Calc_Cashflow_Monthly!CH71))</f>
        <v>0</v>
      </c>
      <c r="CI14" s="14">
        <f>IF($B$2="C1",Calc_Cashflow_Monthly!CI33,IF($B$2="C2",Calc_Cashflow_Monthly!CI52,Calc_Cashflow_Monthly!CI71))</f>
        <v>0</v>
      </c>
      <c r="CJ14" s="14">
        <f>IF($B$2="C1",Calc_Cashflow_Monthly!CJ33,IF($B$2="C2",Calc_Cashflow_Monthly!CJ52,Calc_Cashflow_Monthly!CJ71))</f>
        <v>0</v>
      </c>
      <c r="CK14" s="14">
        <f>IF($B$2="C1",Calc_Cashflow_Monthly!CK33,IF($B$2="C2",Calc_Cashflow_Monthly!CK52,Calc_Cashflow_Monthly!CK71))</f>
        <v>0</v>
      </c>
    </row>
    <row r="15" spans="1:89" x14ac:dyDescent="0.35">
      <c r="A15" s="12" t="s">
        <v>626</v>
      </c>
      <c r="B15" s="13" t="s">
        <v>615</v>
      </c>
      <c r="C15" s="14">
        <f>IF($B$2="C1",Calc_Cashflow_Monthly!C34,IF($B$2="C2",Calc_Cashflow_Monthly!C53,Calc_Cashflow_Monthly!C72))</f>
        <v>0</v>
      </c>
      <c r="D15" s="14">
        <f>IF($B$2="C1",Calc_Cashflow_Monthly!D34,IF($B$2="C2",Calc_Cashflow_Monthly!D53,Calc_Cashflow_Monthly!D72))</f>
        <v>0</v>
      </c>
      <c r="E15" s="14">
        <f>IF($B$2="C1",Calc_Cashflow_Monthly!E34,IF($B$2="C2",Calc_Cashflow_Monthly!E53,Calc_Cashflow_Monthly!E72))</f>
        <v>0</v>
      </c>
      <c r="F15" s="14">
        <f>IF($B$2="C1",Calc_Cashflow_Monthly!F34,IF($B$2="C2",Calc_Cashflow_Monthly!F53,Calc_Cashflow_Monthly!F72))</f>
        <v>0</v>
      </c>
      <c r="G15" s="14">
        <f>IF($B$2="C1",Calc_Cashflow_Monthly!G34,IF($B$2="C2",Calc_Cashflow_Monthly!G53,Calc_Cashflow_Monthly!G72))</f>
        <v>0</v>
      </c>
      <c r="H15" s="14">
        <f>IF($B$2="C1",Calc_Cashflow_Monthly!H34,IF($B$2="C2",Calc_Cashflow_Monthly!H53,Calc_Cashflow_Monthly!H72))</f>
        <v>0</v>
      </c>
      <c r="I15" s="14">
        <f>IF($B$2="C1",Calc_Cashflow_Monthly!I34,IF($B$2="C2",Calc_Cashflow_Monthly!I53,Calc_Cashflow_Monthly!I72))</f>
        <v>0</v>
      </c>
      <c r="J15" s="14">
        <f>IF($B$2="C1",Calc_Cashflow_Monthly!J34,IF($B$2="C2",Calc_Cashflow_Monthly!J53,Calc_Cashflow_Monthly!J72))</f>
        <v>0</v>
      </c>
      <c r="K15" s="14">
        <f>IF($B$2="C1",Calc_Cashflow_Monthly!K34,IF($B$2="C2",Calc_Cashflow_Monthly!K53,Calc_Cashflow_Monthly!K72))</f>
        <v>0</v>
      </c>
      <c r="L15" s="14">
        <f>IF($B$2="C1",Calc_Cashflow_Monthly!L34,IF($B$2="C2",Calc_Cashflow_Monthly!L53,Calc_Cashflow_Monthly!L72))</f>
        <v>0</v>
      </c>
      <c r="M15" s="14">
        <f>IF($B$2="C1",Calc_Cashflow_Monthly!M34,IF($B$2="C2",Calc_Cashflow_Monthly!M53,Calc_Cashflow_Monthly!M72))</f>
        <v>0</v>
      </c>
      <c r="N15" s="14">
        <f>IF($B$2="C1",Calc_Cashflow_Monthly!N34,IF($B$2="C2",Calc_Cashflow_Monthly!N53,Calc_Cashflow_Monthly!N72))</f>
        <v>0</v>
      </c>
      <c r="O15" s="14">
        <f>IF($B$2="C1",Calc_Cashflow_Monthly!O34,IF($B$2="C2",Calc_Cashflow_Monthly!O53,Calc_Cashflow_Monthly!O72))</f>
        <v>0</v>
      </c>
      <c r="P15" s="14">
        <f>IF($B$2="C1",Calc_Cashflow_Monthly!P34,IF($B$2="C2",Calc_Cashflow_Monthly!P53,Calc_Cashflow_Monthly!P72))</f>
        <v>0</v>
      </c>
      <c r="Q15" s="14">
        <f>IF($B$2="C1",Calc_Cashflow_Monthly!Q34,IF($B$2="C2",Calc_Cashflow_Monthly!Q53,Calc_Cashflow_Monthly!Q72))</f>
        <v>0</v>
      </c>
      <c r="R15" s="14">
        <f>IF($B$2="C1",Calc_Cashflow_Monthly!R34,IF($B$2="C2",Calc_Cashflow_Monthly!R53,Calc_Cashflow_Monthly!R72))</f>
        <v>0</v>
      </c>
      <c r="S15" s="14">
        <f>IF($B$2="C1",Calc_Cashflow_Monthly!S34,IF($B$2="C2",Calc_Cashflow_Monthly!S53,Calc_Cashflow_Monthly!S72))</f>
        <v>0</v>
      </c>
      <c r="T15" s="14">
        <f>IF($B$2="C1",Calc_Cashflow_Monthly!T34,IF($B$2="C2",Calc_Cashflow_Monthly!T53,Calc_Cashflow_Monthly!T72))</f>
        <v>0</v>
      </c>
      <c r="U15" s="14">
        <f>IF($B$2="C1",Calc_Cashflow_Monthly!U34,IF($B$2="C2",Calc_Cashflow_Monthly!U53,Calc_Cashflow_Monthly!U72))</f>
        <v>0</v>
      </c>
      <c r="V15" s="14">
        <f>IF($B$2="C1",Calc_Cashflow_Monthly!V34,IF($B$2="C2",Calc_Cashflow_Monthly!V53,Calc_Cashflow_Monthly!V72))</f>
        <v>0</v>
      </c>
      <c r="W15" s="14">
        <f>IF($B$2="C1",Calc_Cashflow_Monthly!W34,IF($B$2="C2",Calc_Cashflow_Monthly!W53,Calc_Cashflow_Monthly!W72))</f>
        <v>0</v>
      </c>
      <c r="X15" s="14">
        <f>IF($B$2="C1",Calc_Cashflow_Monthly!X34,IF($B$2="C2",Calc_Cashflow_Monthly!X53,Calc_Cashflow_Monthly!X72))</f>
        <v>0</v>
      </c>
      <c r="Y15" s="14">
        <f>IF($B$2="C1",Calc_Cashflow_Monthly!Y34,IF($B$2="C2",Calc_Cashflow_Monthly!Y53,Calc_Cashflow_Monthly!Y72))</f>
        <v>0</v>
      </c>
      <c r="Z15" s="14">
        <f>IF($B$2="C1",Calc_Cashflow_Monthly!Z34,IF($B$2="C2",Calc_Cashflow_Monthly!Z53,Calc_Cashflow_Monthly!Z72))</f>
        <v>0</v>
      </c>
      <c r="AA15" s="14">
        <f>IF($B$2="C1",Calc_Cashflow_Monthly!AA34,IF($B$2="C2",Calc_Cashflow_Monthly!AA53,Calc_Cashflow_Monthly!AA72))</f>
        <v>0</v>
      </c>
      <c r="AB15" s="14">
        <f>IF($B$2="C1",Calc_Cashflow_Monthly!AB34,IF($B$2="C2",Calc_Cashflow_Monthly!AB53,Calc_Cashflow_Monthly!AB72))</f>
        <v>0</v>
      </c>
      <c r="AC15" s="14">
        <f>IF($B$2="C1",Calc_Cashflow_Monthly!AC34,IF($B$2="C2",Calc_Cashflow_Monthly!AC53,Calc_Cashflow_Monthly!AC72))</f>
        <v>0</v>
      </c>
      <c r="AD15" s="14">
        <f>IF($B$2="C1",Calc_Cashflow_Monthly!AD34,IF($B$2="C2",Calc_Cashflow_Monthly!AD53,Calc_Cashflow_Monthly!AD72))</f>
        <v>0</v>
      </c>
      <c r="AE15" s="14">
        <f>IF($B$2="C1",Calc_Cashflow_Monthly!AE34,IF($B$2="C2",Calc_Cashflow_Monthly!AE53,Calc_Cashflow_Monthly!AE72))</f>
        <v>0</v>
      </c>
      <c r="AF15" s="14">
        <f>IF($B$2="C1",Calc_Cashflow_Monthly!AF34,IF($B$2="C2",Calc_Cashflow_Monthly!AF53,Calc_Cashflow_Monthly!AF72))</f>
        <v>0</v>
      </c>
      <c r="AG15" s="14">
        <f>IF($B$2="C1",Calc_Cashflow_Monthly!AG34,IF($B$2="C2",Calc_Cashflow_Monthly!AG53,Calc_Cashflow_Monthly!AG72))</f>
        <v>0</v>
      </c>
      <c r="AH15" s="14">
        <f>IF($B$2="C1",Calc_Cashflow_Monthly!AH34,IF($B$2="C2",Calc_Cashflow_Monthly!AH53,Calc_Cashflow_Monthly!AH72))</f>
        <v>0</v>
      </c>
      <c r="AI15" s="14">
        <f>IF($B$2="C1",Calc_Cashflow_Monthly!AI34,IF($B$2="C2",Calc_Cashflow_Monthly!AI53,Calc_Cashflow_Monthly!AI72))</f>
        <v>0</v>
      </c>
      <c r="AJ15" s="14">
        <f>IF($B$2="C1",Calc_Cashflow_Monthly!AJ34,IF($B$2="C2",Calc_Cashflow_Monthly!AJ53,Calc_Cashflow_Monthly!AJ72))</f>
        <v>0</v>
      </c>
      <c r="AK15" s="14">
        <f>IF($B$2="C1",Calc_Cashflow_Monthly!AK34,IF($B$2="C2",Calc_Cashflow_Monthly!AK53,Calc_Cashflow_Monthly!AK72))</f>
        <v>0</v>
      </c>
      <c r="AL15" s="14">
        <f>IF($B$2="C1",Calc_Cashflow_Monthly!AL34,IF($B$2="C2",Calc_Cashflow_Monthly!AL53,Calc_Cashflow_Monthly!AL72))</f>
        <v>0</v>
      </c>
      <c r="AM15" s="14">
        <f>IF($B$2="C1",Calc_Cashflow_Monthly!AM34,IF($B$2="C2",Calc_Cashflow_Monthly!AM53,Calc_Cashflow_Monthly!AM72))</f>
        <v>0</v>
      </c>
      <c r="AN15" s="14">
        <f>IF($B$2="C1",Calc_Cashflow_Monthly!AN34,IF($B$2="C2",Calc_Cashflow_Monthly!AN53,Calc_Cashflow_Monthly!AN72))</f>
        <v>0</v>
      </c>
      <c r="AO15" s="14">
        <f>IF($B$2="C1",Calc_Cashflow_Monthly!AO34,IF($B$2="C2",Calc_Cashflow_Monthly!AO53,Calc_Cashflow_Monthly!AO72))</f>
        <v>0</v>
      </c>
      <c r="AP15" s="14">
        <f>IF($B$2="C1",Calc_Cashflow_Monthly!AP34,IF($B$2="C2",Calc_Cashflow_Monthly!AP53,Calc_Cashflow_Monthly!AP72))</f>
        <v>0</v>
      </c>
      <c r="AQ15" s="14">
        <f>IF($B$2="C1",Calc_Cashflow_Monthly!AQ34,IF($B$2="C2",Calc_Cashflow_Monthly!AQ53,Calc_Cashflow_Monthly!AQ72))</f>
        <v>0</v>
      </c>
      <c r="AR15" s="14">
        <f>IF($B$2="C1",Calc_Cashflow_Monthly!AR34,IF($B$2="C2",Calc_Cashflow_Monthly!AR53,Calc_Cashflow_Monthly!AR72))</f>
        <v>0</v>
      </c>
      <c r="AS15" s="14">
        <f>IF($B$2="C1",Calc_Cashflow_Monthly!AS34,IF($B$2="C2",Calc_Cashflow_Monthly!AS53,Calc_Cashflow_Monthly!AS72))</f>
        <v>0</v>
      </c>
      <c r="AT15" s="14">
        <f>IF($B$2="C1",Calc_Cashflow_Monthly!AT34,IF($B$2="C2",Calc_Cashflow_Monthly!AT53,Calc_Cashflow_Monthly!AT72))</f>
        <v>0</v>
      </c>
      <c r="AU15" s="14">
        <f>IF($B$2="C1",Calc_Cashflow_Monthly!AU34,IF($B$2="C2",Calc_Cashflow_Monthly!AU53,Calc_Cashflow_Monthly!AU72))</f>
        <v>0</v>
      </c>
      <c r="AV15" s="14">
        <f>IF($B$2="C1",Calc_Cashflow_Monthly!AV34,IF($B$2="C2",Calc_Cashflow_Monthly!AV53,Calc_Cashflow_Monthly!AV72))</f>
        <v>0</v>
      </c>
      <c r="AW15" s="14">
        <f>IF($B$2="C1",Calc_Cashflow_Monthly!AW34,IF($B$2="C2",Calc_Cashflow_Monthly!AW53,Calc_Cashflow_Monthly!AW72))</f>
        <v>0</v>
      </c>
      <c r="AX15" s="14">
        <f>IF($B$2="C1",Calc_Cashflow_Monthly!AX34,IF($B$2="C2",Calc_Cashflow_Monthly!AX53,Calc_Cashflow_Monthly!AX72))</f>
        <v>0</v>
      </c>
      <c r="AY15" s="14">
        <f>IF($B$2="C1",Calc_Cashflow_Monthly!AY34,IF($B$2="C2",Calc_Cashflow_Monthly!AY53,Calc_Cashflow_Monthly!AY72))</f>
        <v>0</v>
      </c>
      <c r="AZ15" s="14">
        <f>IF($B$2="C1",Calc_Cashflow_Monthly!AZ34,IF($B$2="C2",Calc_Cashflow_Monthly!AZ53,Calc_Cashflow_Monthly!AZ72))</f>
        <v>0</v>
      </c>
      <c r="BA15" s="14">
        <f>IF($B$2="C1",Calc_Cashflow_Monthly!BA34,IF($B$2="C2",Calc_Cashflow_Monthly!BA53,Calc_Cashflow_Monthly!BA72))</f>
        <v>0</v>
      </c>
      <c r="BB15" s="14">
        <f>IF($B$2="C1",Calc_Cashflow_Monthly!BB34,IF($B$2="C2",Calc_Cashflow_Monthly!BB53,Calc_Cashflow_Monthly!BB72))</f>
        <v>405780.375</v>
      </c>
      <c r="BC15" s="14">
        <f>IF($B$2="C1",Calc_Cashflow_Monthly!BC34,IF($B$2="C2",Calc_Cashflow_Monthly!BC53,Calc_Cashflow_Monthly!BC72))</f>
        <v>1438675.875</v>
      </c>
      <c r="BD15" s="14">
        <f>IF($B$2="C1",Calc_Cashflow_Monthly!BD34,IF($B$2="C2",Calc_Cashflow_Monthly!BD53,Calc_Cashflow_Monthly!BD72))</f>
        <v>1844456.25</v>
      </c>
      <c r="BE15" s="14">
        <f>IF($B$2="C1",Calc_Cashflow_Monthly!BE34,IF($B$2="C2",Calc_Cashflow_Monthly!BE53,Calc_Cashflow_Monthly!BE72))</f>
        <v>0</v>
      </c>
      <c r="BF15" s="14">
        <f>IF($B$2="C1",Calc_Cashflow_Monthly!BF34,IF($B$2="C2",Calc_Cashflow_Monthly!BF53,Calc_Cashflow_Monthly!BF72))</f>
        <v>0</v>
      </c>
      <c r="BG15" s="14">
        <f>IF($B$2="C1",Calc_Cashflow_Monthly!BG34,IF($B$2="C2",Calc_Cashflow_Monthly!BG53,Calc_Cashflow_Monthly!BG72))</f>
        <v>0</v>
      </c>
      <c r="BH15" s="14">
        <f>IF($B$2="C1",Calc_Cashflow_Monthly!BH34,IF($B$2="C2",Calc_Cashflow_Monthly!BH53,Calc_Cashflow_Monthly!BH72))</f>
        <v>0</v>
      </c>
      <c r="BI15" s="14">
        <f>IF($B$2="C1",Calc_Cashflow_Monthly!BI34,IF($B$2="C2",Calc_Cashflow_Monthly!BI53,Calc_Cashflow_Monthly!BI72))</f>
        <v>0</v>
      </c>
      <c r="BJ15" s="14">
        <f>IF($B$2="C1",Calc_Cashflow_Monthly!BJ34,IF($B$2="C2",Calc_Cashflow_Monthly!BJ53,Calc_Cashflow_Monthly!BJ72))</f>
        <v>0</v>
      </c>
      <c r="BK15" s="14">
        <f>IF($B$2="C1",Calc_Cashflow_Monthly!BK34,IF($B$2="C2",Calc_Cashflow_Monthly!BK53,Calc_Cashflow_Monthly!BK72))</f>
        <v>0</v>
      </c>
      <c r="BL15" s="14">
        <f>IF($B$2="C1",Calc_Cashflow_Monthly!BL34,IF($B$2="C2",Calc_Cashflow_Monthly!BL53,Calc_Cashflow_Monthly!BL72))</f>
        <v>0</v>
      </c>
      <c r="BM15" s="14">
        <f>IF($B$2="C1",Calc_Cashflow_Monthly!BM34,IF($B$2="C2",Calc_Cashflow_Monthly!BM53,Calc_Cashflow_Monthly!BM72))</f>
        <v>0</v>
      </c>
      <c r="BN15" s="14">
        <f>IF($B$2="C1",Calc_Cashflow_Monthly!BN34,IF($B$2="C2",Calc_Cashflow_Monthly!BN53,Calc_Cashflow_Monthly!BN72))</f>
        <v>0</v>
      </c>
      <c r="BO15" s="14">
        <f>IF($B$2="C1",Calc_Cashflow_Monthly!BO34,IF($B$2="C2",Calc_Cashflow_Monthly!BO53,Calc_Cashflow_Monthly!BO72))</f>
        <v>0</v>
      </c>
      <c r="BP15" s="14">
        <f>IF($B$2="C1",Calc_Cashflow_Monthly!BP34,IF($B$2="C2",Calc_Cashflow_Monthly!BP53,Calc_Cashflow_Monthly!BP72))</f>
        <v>0</v>
      </c>
      <c r="BQ15" s="14">
        <f>IF($B$2="C1",Calc_Cashflow_Monthly!BQ34,IF($B$2="C2",Calc_Cashflow_Monthly!BQ53,Calc_Cashflow_Monthly!BQ72))</f>
        <v>0</v>
      </c>
      <c r="BR15" s="14">
        <f>IF($B$2="C1",Calc_Cashflow_Monthly!BR34,IF($B$2="C2",Calc_Cashflow_Monthly!BR53,Calc_Cashflow_Monthly!BR72))</f>
        <v>0</v>
      </c>
      <c r="BS15" s="14">
        <f>IF($B$2="C1",Calc_Cashflow_Monthly!BS34,IF($B$2="C2",Calc_Cashflow_Monthly!BS53,Calc_Cashflow_Monthly!BS72))</f>
        <v>0</v>
      </c>
      <c r="BT15" s="14">
        <f>IF($B$2="C1",Calc_Cashflow_Monthly!BT34,IF($B$2="C2",Calc_Cashflow_Monthly!BT53,Calc_Cashflow_Monthly!BT72))</f>
        <v>0</v>
      </c>
      <c r="BU15" s="14">
        <f>IF($B$2="C1",Calc_Cashflow_Monthly!BU34,IF($B$2="C2",Calc_Cashflow_Monthly!BU53,Calc_Cashflow_Monthly!BU72))</f>
        <v>0</v>
      </c>
      <c r="BV15" s="14">
        <f>IF($B$2="C1",Calc_Cashflow_Monthly!BV34,IF($B$2="C2",Calc_Cashflow_Monthly!BV53,Calc_Cashflow_Monthly!BV72))</f>
        <v>0</v>
      </c>
      <c r="BW15" s="14">
        <f>IF($B$2="C1",Calc_Cashflow_Monthly!BW34,IF($B$2="C2",Calc_Cashflow_Monthly!BW53,Calc_Cashflow_Monthly!BW72))</f>
        <v>405780.375</v>
      </c>
      <c r="BX15" s="14">
        <f>IF($B$2="C1",Calc_Cashflow_Monthly!BX34,IF($B$2="C2",Calc_Cashflow_Monthly!BX53,Calc_Cashflow_Monthly!BX72))</f>
        <v>1438675.875</v>
      </c>
      <c r="BY15" s="14">
        <f>IF($B$2="C1",Calc_Cashflow_Monthly!BY34,IF($B$2="C2",Calc_Cashflow_Monthly!BY53,Calc_Cashflow_Monthly!BY72))</f>
        <v>1844456.25</v>
      </c>
      <c r="BZ15" s="14">
        <f>IF($B$2="C1",Calc_Cashflow_Monthly!BZ34,IF($B$2="C2",Calc_Cashflow_Monthly!BZ53,Calc_Cashflow_Monthly!BZ72))</f>
        <v>0</v>
      </c>
      <c r="CA15" s="14">
        <f>IF($B$2="C1",Calc_Cashflow_Monthly!CA34,IF($B$2="C2",Calc_Cashflow_Monthly!CA53,Calc_Cashflow_Monthly!CA72))</f>
        <v>0</v>
      </c>
      <c r="CB15" s="14">
        <f>IF($B$2="C1",Calc_Cashflow_Monthly!CB34,IF($B$2="C2",Calc_Cashflow_Monthly!CB53,Calc_Cashflow_Monthly!CB72))</f>
        <v>0</v>
      </c>
      <c r="CC15" s="14">
        <f>IF($B$2="C1",Calc_Cashflow_Monthly!CC34,IF($B$2="C2",Calc_Cashflow_Monthly!CC53,Calc_Cashflow_Monthly!CC72))</f>
        <v>0</v>
      </c>
      <c r="CD15" s="14">
        <f>IF($B$2="C1",Calc_Cashflow_Monthly!CD34,IF($B$2="C2",Calc_Cashflow_Monthly!CD53,Calc_Cashflow_Monthly!CD72))</f>
        <v>0</v>
      </c>
      <c r="CE15" s="14">
        <f>IF($B$2="C1",Calc_Cashflow_Monthly!CE34,IF($B$2="C2",Calc_Cashflow_Monthly!CE53,Calc_Cashflow_Monthly!CE72))</f>
        <v>0</v>
      </c>
      <c r="CF15" s="14">
        <f>IF($B$2="C1",Calc_Cashflow_Monthly!CF34,IF($B$2="C2",Calc_Cashflow_Monthly!CF53,Calc_Cashflow_Monthly!CF72))</f>
        <v>0</v>
      </c>
      <c r="CG15" s="14">
        <f>IF($B$2="C1",Calc_Cashflow_Monthly!CG34,IF($B$2="C2",Calc_Cashflow_Monthly!CG53,Calc_Cashflow_Monthly!CG72))</f>
        <v>0</v>
      </c>
      <c r="CH15" s="14">
        <f>IF($B$2="C1",Calc_Cashflow_Monthly!CH34,IF($B$2="C2",Calc_Cashflow_Monthly!CH53,Calc_Cashflow_Monthly!CH72))</f>
        <v>0</v>
      </c>
      <c r="CI15" s="14">
        <f>IF($B$2="C1",Calc_Cashflow_Monthly!CI34,IF($B$2="C2",Calc_Cashflow_Monthly!CI53,Calc_Cashflow_Monthly!CI72))</f>
        <v>0</v>
      </c>
      <c r="CJ15" s="14">
        <f>IF($B$2="C1",Calc_Cashflow_Monthly!CJ34,IF($B$2="C2",Calc_Cashflow_Monthly!CJ53,Calc_Cashflow_Monthly!CJ72))</f>
        <v>0</v>
      </c>
      <c r="CK15" s="14">
        <f>IF($B$2="C1",Calc_Cashflow_Monthly!CK34,IF($B$2="C2",Calc_Cashflow_Monthly!CK53,Calc_Cashflow_Monthly!CK72))</f>
        <v>0</v>
      </c>
    </row>
    <row r="16" spans="1:89" x14ac:dyDescent="0.35">
      <c r="A16" s="12" t="s">
        <v>627</v>
      </c>
      <c r="B16" s="13" t="s">
        <v>615</v>
      </c>
      <c r="C16" s="14">
        <f>IF($B$2="C1",Calc_Cashflow_Monthly!C35,IF($B$2="C2",Calc_Cashflow_Monthly!C54,Calc_Cashflow_Monthly!C73))</f>
        <v>0</v>
      </c>
      <c r="D16" s="14">
        <f>IF($B$2="C1",Calc_Cashflow_Monthly!D35,IF($B$2="C2",Calc_Cashflow_Monthly!D54,Calc_Cashflow_Monthly!D73))</f>
        <v>0</v>
      </c>
      <c r="E16" s="14">
        <f>IF($B$2="C1",Calc_Cashflow_Monthly!E35,IF($B$2="C2",Calc_Cashflow_Monthly!E54,Calc_Cashflow_Monthly!E73))</f>
        <v>0</v>
      </c>
      <c r="F16" s="14">
        <f>IF($B$2="C1",Calc_Cashflow_Monthly!F35,IF($B$2="C2",Calc_Cashflow_Monthly!F54,Calc_Cashflow_Monthly!F73))</f>
        <v>0</v>
      </c>
      <c r="G16" s="14">
        <f>IF($B$2="C1",Calc_Cashflow_Monthly!G35,IF($B$2="C2",Calc_Cashflow_Monthly!G54,Calc_Cashflow_Monthly!G73))</f>
        <v>0</v>
      </c>
      <c r="H16" s="14">
        <f>IF($B$2="C1",Calc_Cashflow_Monthly!H35,IF($B$2="C2",Calc_Cashflow_Monthly!H54,Calc_Cashflow_Monthly!H73))</f>
        <v>0</v>
      </c>
      <c r="I16" s="14">
        <f>IF($B$2="C1",Calc_Cashflow_Monthly!I35,IF($B$2="C2",Calc_Cashflow_Monthly!I54,Calc_Cashflow_Monthly!I73))</f>
        <v>0</v>
      </c>
      <c r="J16" s="14">
        <f>IF($B$2="C1",Calc_Cashflow_Monthly!J35,IF($B$2="C2",Calc_Cashflow_Monthly!J54,Calc_Cashflow_Monthly!J73))</f>
        <v>0</v>
      </c>
      <c r="K16" s="14">
        <f>IF($B$2="C1",Calc_Cashflow_Monthly!K35,IF($B$2="C2",Calc_Cashflow_Monthly!K54,Calc_Cashflow_Monthly!K73))</f>
        <v>0</v>
      </c>
      <c r="L16" s="14">
        <f>IF($B$2="C1",Calc_Cashflow_Monthly!L35,IF($B$2="C2",Calc_Cashflow_Monthly!L54,Calc_Cashflow_Monthly!L73))</f>
        <v>0</v>
      </c>
      <c r="M16" s="14">
        <f>IF($B$2="C1",Calc_Cashflow_Monthly!M35,IF($B$2="C2",Calc_Cashflow_Monthly!M54,Calc_Cashflow_Monthly!M73))</f>
        <v>0</v>
      </c>
      <c r="N16" s="14">
        <f>IF($B$2="C1",Calc_Cashflow_Monthly!N35,IF($B$2="C2",Calc_Cashflow_Monthly!N54,Calc_Cashflow_Monthly!N73))</f>
        <v>0</v>
      </c>
      <c r="O16" s="14">
        <f>IF($B$2="C1",Calc_Cashflow_Monthly!O35,IF($B$2="C2",Calc_Cashflow_Monthly!O54,Calc_Cashflow_Monthly!O73))</f>
        <v>0</v>
      </c>
      <c r="P16" s="14">
        <f>IF($B$2="C1",Calc_Cashflow_Monthly!P35,IF($B$2="C2",Calc_Cashflow_Monthly!P54,Calc_Cashflow_Monthly!P73))</f>
        <v>0</v>
      </c>
      <c r="Q16" s="14">
        <f>IF($B$2="C1",Calc_Cashflow_Monthly!Q35,IF($B$2="C2",Calc_Cashflow_Monthly!Q54,Calc_Cashflow_Monthly!Q73))</f>
        <v>0</v>
      </c>
      <c r="R16" s="14">
        <f>IF($B$2="C1",Calc_Cashflow_Monthly!R35,IF($B$2="C2",Calc_Cashflow_Monthly!R54,Calc_Cashflow_Monthly!R73))</f>
        <v>0</v>
      </c>
      <c r="S16" s="14">
        <f>IF($B$2="C1",Calc_Cashflow_Monthly!S35,IF($B$2="C2",Calc_Cashflow_Monthly!S54,Calc_Cashflow_Monthly!S73))</f>
        <v>0</v>
      </c>
      <c r="T16" s="14">
        <f>IF($B$2="C1",Calc_Cashflow_Monthly!T35,IF($B$2="C2",Calc_Cashflow_Monthly!T54,Calc_Cashflow_Monthly!T73))</f>
        <v>0</v>
      </c>
      <c r="U16" s="14">
        <f>IF($B$2="C1",Calc_Cashflow_Monthly!U35,IF($B$2="C2",Calc_Cashflow_Monthly!U54,Calc_Cashflow_Monthly!U73))</f>
        <v>0</v>
      </c>
      <c r="V16" s="14">
        <f>IF($B$2="C1",Calc_Cashflow_Monthly!V35,IF($B$2="C2",Calc_Cashflow_Monthly!V54,Calc_Cashflow_Monthly!V73))</f>
        <v>0</v>
      </c>
      <c r="W16" s="14">
        <f>IF($B$2="C1",Calc_Cashflow_Monthly!W35,IF($B$2="C2",Calc_Cashflow_Monthly!W54,Calc_Cashflow_Monthly!W73))</f>
        <v>0</v>
      </c>
      <c r="X16" s="14">
        <f>IF($B$2="C1",Calc_Cashflow_Monthly!X35,IF($B$2="C2",Calc_Cashflow_Monthly!X54,Calc_Cashflow_Monthly!X73))</f>
        <v>0</v>
      </c>
      <c r="Y16" s="14">
        <f>IF($B$2="C1",Calc_Cashflow_Monthly!Y35,IF($B$2="C2",Calc_Cashflow_Monthly!Y54,Calc_Cashflow_Monthly!Y73))</f>
        <v>0</v>
      </c>
      <c r="Z16" s="14">
        <f>IF($B$2="C1",Calc_Cashflow_Monthly!Z35,IF($B$2="C2",Calc_Cashflow_Monthly!Z54,Calc_Cashflow_Monthly!Z73))</f>
        <v>0</v>
      </c>
      <c r="AA16" s="14">
        <f>IF($B$2="C1",Calc_Cashflow_Monthly!AA35,IF($B$2="C2",Calc_Cashflow_Monthly!AA54,Calc_Cashflow_Monthly!AA73))</f>
        <v>0</v>
      </c>
      <c r="AB16" s="14">
        <f>IF($B$2="C1",Calc_Cashflow_Monthly!AB35,IF($B$2="C2",Calc_Cashflow_Monthly!AB54,Calc_Cashflow_Monthly!AB73))</f>
        <v>0</v>
      </c>
      <c r="AC16" s="14">
        <f>IF($B$2="C1",Calc_Cashflow_Monthly!AC35,IF($B$2="C2",Calc_Cashflow_Monthly!AC54,Calc_Cashflow_Monthly!AC73))</f>
        <v>0</v>
      </c>
      <c r="AD16" s="14">
        <f>IF($B$2="C1",Calc_Cashflow_Monthly!AD35,IF($B$2="C2",Calc_Cashflow_Monthly!AD54,Calc_Cashflow_Monthly!AD73))</f>
        <v>0</v>
      </c>
      <c r="AE16" s="14">
        <f>IF($B$2="C1",Calc_Cashflow_Monthly!AE35,IF($B$2="C2",Calc_Cashflow_Monthly!AE54,Calc_Cashflow_Monthly!AE73))</f>
        <v>0</v>
      </c>
      <c r="AF16" s="14">
        <f>IF($B$2="C1",Calc_Cashflow_Monthly!AF35,IF($B$2="C2",Calc_Cashflow_Monthly!AF54,Calc_Cashflow_Monthly!AF73))</f>
        <v>0</v>
      </c>
      <c r="AG16" s="14">
        <f>IF($B$2="C1",Calc_Cashflow_Monthly!AG35,IF($B$2="C2",Calc_Cashflow_Monthly!AG54,Calc_Cashflow_Monthly!AG73))</f>
        <v>0</v>
      </c>
      <c r="AH16" s="14">
        <f>IF($B$2="C1",Calc_Cashflow_Monthly!AH35,IF($B$2="C2",Calc_Cashflow_Monthly!AH54,Calc_Cashflow_Monthly!AH73))</f>
        <v>0</v>
      </c>
      <c r="AI16" s="14">
        <f>IF($B$2="C1",Calc_Cashflow_Monthly!AI35,IF($B$2="C2",Calc_Cashflow_Monthly!AI54,Calc_Cashflow_Monthly!AI73))</f>
        <v>0</v>
      </c>
      <c r="AJ16" s="14">
        <f>IF($B$2="C1",Calc_Cashflow_Monthly!AJ35,IF($B$2="C2",Calc_Cashflow_Monthly!AJ54,Calc_Cashflow_Monthly!AJ73))</f>
        <v>0</v>
      </c>
      <c r="AK16" s="14">
        <f>IF($B$2="C1",Calc_Cashflow_Monthly!AK35,IF($B$2="C2",Calc_Cashflow_Monthly!AK54,Calc_Cashflow_Monthly!AK73))</f>
        <v>0</v>
      </c>
      <c r="AL16" s="14">
        <f>IF($B$2="C1",Calc_Cashflow_Monthly!AL35,IF($B$2="C2",Calc_Cashflow_Monthly!AL54,Calc_Cashflow_Monthly!AL73))</f>
        <v>0</v>
      </c>
      <c r="AM16" s="14">
        <f>IF($B$2="C1",Calc_Cashflow_Monthly!AM35,IF($B$2="C2",Calc_Cashflow_Monthly!AM54,Calc_Cashflow_Monthly!AM73))</f>
        <v>0</v>
      </c>
      <c r="AN16" s="14">
        <f>IF($B$2="C1",Calc_Cashflow_Monthly!AN35,IF($B$2="C2",Calc_Cashflow_Monthly!AN54,Calc_Cashflow_Monthly!AN73))</f>
        <v>0</v>
      </c>
      <c r="AO16" s="14">
        <f>IF($B$2="C1",Calc_Cashflow_Monthly!AO35,IF($B$2="C2",Calc_Cashflow_Monthly!AO54,Calc_Cashflow_Monthly!AO73))</f>
        <v>0</v>
      </c>
      <c r="AP16" s="14">
        <f>IF($B$2="C1",Calc_Cashflow_Monthly!AP35,IF($B$2="C2",Calc_Cashflow_Monthly!AP54,Calc_Cashflow_Monthly!AP73))</f>
        <v>0</v>
      </c>
      <c r="AQ16" s="14">
        <f>IF($B$2="C1",Calc_Cashflow_Monthly!AQ35,IF($B$2="C2",Calc_Cashflow_Monthly!AQ54,Calc_Cashflow_Monthly!AQ73))</f>
        <v>0</v>
      </c>
      <c r="AR16" s="14">
        <f>IF($B$2="C1",Calc_Cashflow_Monthly!AR35,IF($B$2="C2",Calc_Cashflow_Monthly!AR54,Calc_Cashflow_Monthly!AR73))</f>
        <v>0</v>
      </c>
      <c r="AS16" s="14">
        <f>IF($B$2="C1",Calc_Cashflow_Monthly!AS35,IF($B$2="C2",Calc_Cashflow_Monthly!AS54,Calc_Cashflow_Monthly!AS73))</f>
        <v>0</v>
      </c>
      <c r="AT16" s="14">
        <f>IF($B$2="C1",Calc_Cashflow_Monthly!AT35,IF($B$2="C2",Calc_Cashflow_Monthly!AT54,Calc_Cashflow_Monthly!AT73))</f>
        <v>0</v>
      </c>
      <c r="AU16" s="14">
        <f>IF($B$2="C1",Calc_Cashflow_Monthly!AU35,IF($B$2="C2",Calc_Cashflow_Monthly!AU54,Calc_Cashflow_Monthly!AU73))</f>
        <v>0</v>
      </c>
      <c r="AV16" s="14">
        <f>IF($B$2="C1",Calc_Cashflow_Monthly!AV35,IF($B$2="C2",Calc_Cashflow_Monthly!AV54,Calc_Cashflow_Monthly!AV73))</f>
        <v>0</v>
      </c>
      <c r="AW16" s="14">
        <f>IF($B$2="C1",Calc_Cashflow_Monthly!AW35,IF($B$2="C2",Calc_Cashflow_Monthly!AW54,Calc_Cashflow_Monthly!AW73))</f>
        <v>0</v>
      </c>
      <c r="AX16" s="14">
        <f>IF($B$2="C1",Calc_Cashflow_Monthly!AX35,IF($B$2="C2",Calc_Cashflow_Monthly!AX54,Calc_Cashflow_Monthly!AX73))</f>
        <v>0</v>
      </c>
      <c r="AY16" s="14">
        <f>IF($B$2="C1",Calc_Cashflow_Monthly!AY35,IF($B$2="C2",Calc_Cashflow_Monthly!AY54,Calc_Cashflow_Monthly!AY73))</f>
        <v>0</v>
      </c>
      <c r="AZ16" s="14">
        <f>IF($B$2="C1",Calc_Cashflow_Monthly!AZ35,IF($B$2="C2",Calc_Cashflow_Monthly!AZ54,Calc_Cashflow_Monthly!AZ73))</f>
        <v>0</v>
      </c>
      <c r="BA16" s="14">
        <f>IF($B$2="C1",Calc_Cashflow_Monthly!BA35,IF($B$2="C2",Calc_Cashflow_Monthly!BA54,Calc_Cashflow_Monthly!BA73))</f>
        <v>0</v>
      </c>
      <c r="BB16" s="14">
        <f>IF($B$2="C1",Calc_Cashflow_Monthly!BB35,IF($B$2="C2",Calc_Cashflow_Monthly!BB54,Calc_Cashflow_Monthly!BB73))</f>
        <v>439694.67780429579</v>
      </c>
      <c r="BC16" s="14">
        <f>IF($B$2="C1",Calc_Cashflow_Monthly!BC35,IF($B$2="C2",Calc_Cashflow_Monthly!BC54,Calc_Cashflow_Monthly!BC73))</f>
        <v>1558917.494033413</v>
      </c>
      <c r="BD16" s="14">
        <f>IF($B$2="C1",Calc_Cashflow_Monthly!BD35,IF($B$2="C2",Calc_Cashflow_Monthly!BD54,Calc_Cashflow_Monthly!BD73))</f>
        <v>1998612.171837708</v>
      </c>
      <c r="BE16" s="14">
        <f>IF($B$2="C1",Calc_Cashflow_Monthly!BE35,IF($B$2="C2",Calc_Cashflow_Monthly!BE54,Calc_Cashflow_Monthly!BE73))</f>
        <v>0</v>
      </c>
      <c r="BF16" s="14">
        <f>IF($B$2="C1",Calc_Cashflow_Monthly!BF35,IF($B$2="C2",Calc_Cashflow_Monthly!BF54,Calc_Cashflow_Monthly!BF73))</f>
        <v>0</v>
      </c>
      <c r="BG16" s="14">
        <f>IF($B$2="C1",Calc_Cashflow_Monthly!BG35,IF($B$2="C2",Calc_Cashflow_Monthly!BG54,Calc_Cashflow_Monthly!BG73))</f>
        <v>0</v>
      </c>
      <c r="BH16" s="14">
        <f>IF($B$2="C1",Calc_Cashflow_Monthly!BH35,IF($B$2="C2",Calc_Cashflow_Monthly!BH54,Calc_Cashflow_Monthly!BH73))</f>
        <v>0</v>
      </c>
      <c r="BI16" s="14">
        <f>IF($B$2="C1",Calc_Cashflow_Monthly!BI35,IF($B$2="C2",Calc_Cashflow_Monthly!BI54,Calc_Cashflow_Monthly!BI73))</f>
        <v>0</v>
      </c>
      <c r="BJ16" s="14">
        <f>IF($B$2="C1",Calc_Cashflow_Monthly!BJ35,IF($B$2="C2",Calc_Cashflow_Monthly!BJ54,Calc_Cashflow_Monthly!BJ73))</f>
        <v>0</v>
      </c>
      <c r="BK16" s="14">
        <f>IF($B$2="C1",Calc_Cashflow_Monthly!BK35,IF($B$2="C2",Calc_Cashflow_Monthly!BK54,Calc_Cashflow_Monthly!BK73))</f>
        <v>0</v>
      </c>
      <c r="BL16" s="14">
        <f>IF($B$2="C1",Calc_Cashflow_Monthly!BL35,IF($B$2="C2",Calc_Cashflow_Monthly!BL54,Calc_Cashflow_Monthly!BL73))</f>
        <v>0</v>
      </c>
      <c r="BM16" s="14">
        <f>IF($B$2="C1",Calc_Cashflow_Monthly!BM35,IF($B$2="C2",Calc_Cashflow_Monthly!BM54,Calc_Cashflow_Monthly!BM73))</f>
        <v>0</v>
      </c>
      <c r="BN16" s="14">
        <f>IF($B$2="C1",Calc_Cashflow_Monthly!BN35,IF($B$2="C2",Calc_Cashflow_Monthly!BN54,Calc_Cashflow_Monthly!BN73))</f>
        <v>0</v>
      </c>
      <c r="BO16" s="14">
        <f>IF($B$2="C1",Calc_Cashflow_Monthly!BO35,IF($B$2="C2",Calc_Cashflow_Monthly!BO54,Calc_Cashflow_Monthly!BO73))</f>
        <v>0</v>
      </c>
      <c r="BP16" s="14">
        <f>IF($B$2="C1",Calc_Cashflow_Monthly!BP35,IF($B$2="C2",Calc_Cashflow_Monthly!BP54,Calc_Cashflow_Monthly!BP73))</f>
        <v>0</v>
      </c>
      <c r="BQ16" s="14">
        <f>IF($B$2="C1",Calc_Cashflow_Monthly!BQ35,IF($B$2="C2",Calc_Cashflow_Monthly!BQ54,Calc_Cashflow_Monthly!BQ73))</f>
        <v>0</v>
      </c>
      <c r="BR16" s="14">
        <f>IF($B$2="C1",Calc_Cashflow_Monthly!BR35,IF($B$2="C2",Calc_Cashflow_Monthly!BR54,Calc_Cashflow_Monthly!BR73))</f>
        <v>0</v>
      </c>
      <c r="BS16" s="14">
        <f>IF($B$2="C1",Calc_Cashflow_Monthly!BS35,IF($B$2="C2",Calc_Cashflow_Monthly!BS54,Calc_Cashflow_Monthly!BS73))</f>
        <v>0</v>
      </c>
      <c r="BT16" s="14">
        <f>IF($B$2="C1",Calc_Cashflow_Monthly!BT35,IF($B$2="C2",Calc_Cashflow_Monthly!BT54,Calc_Cashflow_Monthly!BT73))</f>
        <v>0</v>
      </c>
      <c r="BU16" s="14">
        <f>IF($B$2="C1",Calc_Cashflow_Monthly!BU35,IF($B$2="C2",Calc_Cashflow_Monthly!BU54,Calc_Cashflow_Monthly!BU73))</f>
        <v>0</v>
      </c>
      <c r="BV16" s="14">
        <f>IF($B$2="C1",Calc_Cashflow_Monthly!BV35,IF($B$2="C2",Calc_Cashflow_Monthly!BV54,Calc_Cashflow_Monthly!BV73))</f>
        <v>0</v>
      </c>
      <c r="BW16" s="14">
        <f>IF($B$2="C1",Calc_Cashflow_Monthly!BW35,IF($B$2="C2",Calc_Cashflow_Monthly!BW54,Calc_Cashflow_Monthly!BW73))</f>
        <v>439694.67780429579</v>
      </c>
      <c r="BX16" s="14">
        <f>IF($B$2="C1",Calc_Cashflow_Monthly!BX35,IF($B$2="C2",Calc_Cashflow_Monthly!BX54,Calc_Cashflow_Monthly!BX73))</f>
        <v>1558917.494033413</v>
      </c>
      <c r="BY16" s="14">
        <f>IF($B$2="C1",Calc_Cashflow_Monthly!BY35,IF($B$2="C2",Calc_Cashflow_Monthly!BY54,Calc_Cashflow_Monthly!BY73))</f>
        <v>1998612.171837708</v>
      </c>
      <c r="BZ16" s="14">
        <f>IF($B$2="C1",Calc_Cashflow_Monthly!BZ35,IF($B$2="C2",Calc_Cashflow_Monthly!BZ54,Calc_Cashflow_Monthly!BZ73))</f>
        <v>0</v>
      </c>
      <c r="CA16" s="14">
        <f>IF($B$2="C1",Calc_Cashflow_Monthly!CA35,IF($B$2="C2",Calc_Cashflow_Monthly!CA54,Calc_Cashflow_Monthly!CA73))</f>
        <v>0</v>
      </c>
      <c r="CB16" s="14">
        <f>IF($B$2="C1",Calc_Cashflow_Monthly!CB35,IF($B$2="C2",Calc_Cashflow_Monthly!CB54,Calc_Cashflow_Monthly!CB73))</f>
        <v>0</v>
      </c>
      <c r="CC16" s="14">
        <f>IF($B$2="C1",Calc_Cashflow_Monthly!CC35,IF($B$2="C2",Calc_Cashflow_Monthly!CC54,Calc_Cashflow_Monthly!CC73))</f>
        <v>0</v>
      </c>
      <c r="CD16" s="14">
        <f>IF($B$2="C1",Calc_Cashflow_Monthly!CD35,IF($B$2="C2",Calc_Cashflow_Monthly!CD54,Calc_Cashflow_Monthly!CD73))</f>
        <v>0</v>
      </c>
      <c r="CE16" s="14">
        <f>IF($B$2="C1",Calc_Cashflow_Monthly!CE35,IF($B$2="C2",Calc_Cashflow_Monthly!CE54,Calc_Cashflow_Monthly!CE73))</f>
        <v>0</v>
      </c>
      <c r="CF16" s="14">
        <f>IF($B$2="C1",Calc_Cashflow_Monthly!CF35,IF($B$2="C2",Calc_Cashflow_Monthly!CF54,Calc_Cashflow_Monthly!CF73))</f>
        <v>0</v>
      </c>
      <c r="CG16" s="14">
        <f>IF($B$2="C1",Calc_Cashflow_Monthly!CG35,IF($B$2="C2",Calc_Cashflow_Monthly!CG54,Calc_Cashflow_Monthly!CG73))</f>
        <v>0</v>
      </c>
      <c r="CH16" s="14">
        <f>IF($B$2="C1",Calc_Cashflow_Monthly!CH35,IF($B$2="C2",Calc_Cashflow_Monthly!CH54,Calc_Cashflow_Monthly!CH73))</f>
        <v>0</v>
      </c>
      <c r="CI16" s="14">
        <f>IF($B$2="C1",Calc_Cashflow_Monthly!CI35,IF($B$2="C2",Calc_Cashflow_Monthly!CI54,Calc_Cashflow_Monthly!CI73))</f>
        <v>0</v>
      </c>
      <c r="CJ16" s="14">
        <f>IF($B$2="C1",Calc_Cashflow_Monthly!CJ35,IF($B$2="C2",Calc_Cashflow_Monthly!CJ54,Calc_Cashflow_Monthly!CJ73))</f>
        <v>0</v>
      </c>
      <c r="CK16" s="14">
        <f>IF($B$2="C1",Calc_Cashflow_Monthly!CK35,IF($B$2="C2",Calc_Cashflow_Monthly!CK54,Calc_Cashflow_Monthly!CK73))</f>
        <v>0</v>
      </c>
    </row>
    <row r="17" spans="1:89" x14ac:dyDescent="0.35">
      <c r="A17" s="15" t="s">
        <v>628</v>
      </c>
      <c r="B17" s="13" t="s">
        <v>615</v>
      </c>
      <c r="C17" s="14">
        <f>IF($B$2="C1",Calc_Cashflow_Monthly!C36,IF($B$2="C2",Calc_Cashflow_Monthly!C55,Calc_Cashflow_Monthly!C74))</f>
        <v>0</v>
      </c>
      <c r="D17" s="14">
        <f>IF($B$2="C1",Calc_Cashflow_Monthly!D36,IF($B$2="C2",Calc_Cashflow_Monthly!D55,Calc_Cashflow_Monthly!D74))</f>
        <v>0</v>
      </c>
      <c r="E17" s="14">
        <f>IF($B$2="C1",Calc_Cashflow_Monthly!E36,IF($B$2="C2",Calc_Cashflow_Monthly!E55,Calc_Cashflow_Monthly!E74))</f>
        <v>0</v>
      </c>
      <c r="F17" s="14">
        <f>IF($B$2="C1",Calc_Cashflow_Monthly!F36,IF($B$2="C2",Calc_Cashflow_Monthly!F55,Calc_Cashflow_Monthly!F74))</f>
        <v>0</v>
      </c>
      <c r="G17" s="14">
        <f>IF($B$2="C1",Calc_Cashflow_Monthly!G36,IF($B$2="C2",Calc_Cashflow_Monthly!G55,Calc_Cashflow_Monthly!G74))</f>
        <v>0</v>
      </c>
      <c r="H17" s="14">
        <f>IF($B$2="C1",Calc_Cashflow_Monthly!H36,IF($B$2="C2",Calc_Cashflow_Monthly!H55,Calc_Cashflow_Monthly!H74))</f>
        <v>0</v>
      </c>
      <c r="I17" s="14">
        <f>IF($B$2="C1",Calc_Cashflow_Monthly!I36,IF($B$2="C2",Calc_Cashflow_Monthly!I55,Calc_Cashflow_Monthly!I74))</f>
        <v>0</v>
      </c>
      <c r="J17" s="14">
        <f>IF($B$2="C1",Calc_Cashflow_Monthly!J36,IF($B$2="C2",Calc_Cashflow_Monthly!J55,Calc_Cashflow_Monthly!J74))</f>
        <v>0</v>
      </c>
      <c r="K17" s="14">
        <f>IF($B$2="C1",Calc_Cashflow_Monthly!K36,IF($B$2="C2",Calc_Cashflow_Monthly!K55,Calc_Cashflow_Monthly!K74))</f>
        <v>0</v>
      </c>
      <c r="L17" s="14">
        <f>IF($B$2="C1",Calc_Cashflow_Monthly!L36,IF($B$2="C2",Calc_Cashflow_Monthly!L55,Calc_Cashflow_Monthly!L74))</f>
        <v>0</v>
      </c>
      <c r="M17" s="14">
        <f>IF($B$2="C1",Calc_Cashflow_Monthly!M36,IF($B$2="C2",Calc_Cashflow_Monthly!M55,Calc_Cashflow_Monthly!M74))</f>
        <v>0</v>
      </c>
      <c r="N17" s="14">
        <f>IF($B$2="C1",Calc_Cashflow_Monthly!N36,IF($B$2="C2",Calc_Cashflow_Monthly!N55,Calc_Cashflow_Monthly!N74))</f>
        <v>0</v>
      </c>
      <c r="O17" s="14">
        <f>IF($B$2="C1",Calc_Cashflow_Monthly!O36,IF($B$2="C2",Calc_Cashflow_Monthly!O55,Calc_Cashflow_Monthly!O74))</f>
        <v>0</v>
      </c>
      <c r="P17" s="14">
        <f>IF($B$2="C1",Calc_Cashflow_Monthly!P36,IF($B$2="C2",Calc_Cashflow_Monthly!P55,Calc_Cashflow_Monthly!P74))</f>
        <v>0</v>
      </c>
      <c r="Q17" s="14">
        <f>IF($B$2="C1",Calc_Cashflow_Monthly!Q36,IF($B$2="C2",Calc_Cashflow_Monthly!Q55,Calc_Cashflow_Monthly!Q74))</f>
        <v>0</v>
      </c>
      <c r="R17" s="14">
        <f>IF($B$2="C1",Calc_Cashflow_Monthly!R36,IF($B$2="C2",Calc_Cashflow_Monthly!R55,Calc_Cashflow_Monthly!R74))</f>
        <v>0</v>
      </c>
      <c r="S17" s="14">
        <f>IF($B$2="C1",Calc_Cashflow_Monthly!S36,IF($B$2="C2",Calc_Cashflow_Monthly!S55,Calc_Cashflow_Monthly!S74))</f>
        <v>0</v>
      </c>
      <c r="T17" s="14">
        <f>IF($B$2="C1",Calc_Cashflow_Monthly!T36,IF($B$2="C2",Calc_Cashflow_Monthly!T55,Calc_Cashflow_Monthly!T74))</f>
        <v>0</v>
      </c>
      <c r="U17" s="14">
        <f>IF($B$2="C1",Calc_Cashflow_Monthly!U36,IF($B$2="C2",Calc_Cashflow_Monthly!U55,Calc_Cashflow_Monthly!U74))</f>
        <v>0</v>
      </c>
      <c r="V17" s="14">
        <f>IF($B$2="C1",Calc_Cashflow_Monthly!V36,IF($B$2="C2",Calc_Cashflow_Monthly!V55,Calc_Cashflow_Monthly!V74))</f>
        <v>0</v>
      </c>
      <c r="W17" s="14">
        <f>IF($B$2="C1",Calc_Cashflow_Monthly!W36,IF($B$2="C2",Calc_Cashflow_Monthly!W55,Calc_Cashflow_Monthly!W74))</f>
        <v>0</v>
      </c>
      <c r="X17" s="14">
        <f>IF($B$2="C1",Calc_Cashflow_Monthly!X36,IF($B$2="C2",Calc_Cashflow_Monthly!X55,Calc_Cashflow_Monthly!X74))</f>
        <v>0</v>
      </c>
      <c r="Y17" s="14">
        <f>IF($B$2="C1",Calc_Cashflow_Monthly!Y36,IF($B$2="C2",Calc_Cashflow_Monthly!Y55,Calc_Cashflow_Monthly!Y74))</f>
        <v>0</v>
      </c>
      <c r="Z17" s="14">
        <f>IF($B$2="C1",Calc_Cashflow_Monthly!Z36,IF($B$2="C2",Calc_Cashflow_Monthly!Z55,Calc_Cashflow_Monthly!Z74))</f>
        <v>0</v>
      </c>
      <c r="AA17" s="14">
        <f>IF($B$2="C1",Calc_Cashflow_Monthly!AA36,IF($B$2="C2",Calc_Cashflow_Monthly!AA55,Calc_Cashflow_Monthly!AA74))</f>
        <v>0</v>
      </c>
      <c r="AB17" s="14">
        <f>IF($B$2="C1",Calc_Cashflow_Monthly!AB36,IF($B$2="C2",Calc_Cashflow_Monthly!AB55,Calc_Cashflow_Monthly!AB74))</f>
        <v>0</v>
      </c>
      <c r="AC17" s="14">
        <f>IF($B$2="C1",Calc_Cashflow_Monthly!AC36,IF($B$2="C2",Calc_Cashflow_Monthly!AC55,Calc_Cashflow_Monthly!AC74))</f>
        <v>0</v>
      </c>
      <c r="AD17" s="14">
        <f>IF($B$2="C1",Calc_Cashflow_Monthly!AD36,IF($B$2="C2",Calc_Cashflow_Monthly!AD55,Calc_Cashflow_Monthly!AD74))</f>
        <v>0</v>
      </c>
      <c r="AE17" s="14">
        <f>IF($B$2="C1",Calc_Cashflow_Monthly!AE36,IF($B$2="C2",Calc_Cashflow_Monthly!AE55,Calc_Cashflow_Monthly!AE74))</f>
        <v>0</v>
      </c>
      <c r="AF17" s="14">
        <f>IF($B$2="C1",Calc_Cashflow_Monthly!AF36,IF($B$2="C2",Calc_Cashflow_Monthly!AF55,Calc_Cashflow_Monthly!AF74))</f>
        <v>0</v>
      </c>
      <c r="AG17" s="14">
        <f>IF($B$2="C1",Calc_Cashflow_Monthly!AG36,IF($B$2="C2",Calc_Cashflow_Monthly!AG55,Calc_Cashflow_Monthly!AG74))</f>
        <v>0</v>
      </c>
      <c r="AH17" s="14">
        <f>IF($B$2="C1",Calc_Cashflow_Monthly!AH36,IF($B$2="C2",Calc_Cashflow_Monthly!AH55,Calc_Cashflow_Monthly!AH74))</f>
        <v>0</v>
      </c>
      <c r="AI17" s="14">
        <f>IF($B$2="C1",Calc_Cashflow_Monthly!AI36,IF($B$2="C2",Calc_Cashflow_Monthly!AI55,Calc_Cashflow_Monthly!AI74))</f>
        <v>0</v>
      </c>
      <c r="AJ17" s="14">
        <f>IF($B$2="C1",Calc_Cashflow_Monthly!AJ36,IF($B$2="C2",Calc_Cashflow_Monthly!AJ55,Calc_Cashflow_Monthly!AJ74))</f>
        <v>0</v>
      </c>
      <c r="AK17" s="14">
        <f>IF($B$2="C1",Calc_Cashflow_Monthly!AK36,IF($B$2="C2",Calc_Cashflow_Monthly!AK55,Calc_Cashflow_Monthly!AK74))</f>
        <v>0</v>
      </c>
      <c r="AL17" s="14">
        <f>IF($B$2="C1",Calc_Cashflow_Monthly!AL36,IF($B$2="C2",Calc_Cashflow_Monthly!AL55,Calc_Cashflow_Monthly!AL74))</f>
        <v>0</v>
      </c>
      <c r="AM17" s="14">
        <f>IF($B$2="C1",Calc_Cashflow_Monthly!AM36,IF($B$2="C2",Calc_Cashflow_Monthly!AM55,Calc_Cashflow_Monthly!AM74))</f>
        <v>0</v>
      </c>
      <c r="AN17" s="14">
        <f>IF($B$2="C1",Calc_Cashflow_Monthly!AN36,IF($B$2="C2",Calc_Cashflow_Monthly!AN55,Calc_Cashflow_Monthly!AN74))</f>
        <v>0</v>
      </c>
      <c r="AO17" s="14">
        <f>IF($B$2="C1",Calc_Cashflow_Monthly!AO36,IF($B$2="C2",Calc_Cashflow_Monthly!AO55,Calc_Cashflow_Monthly!AO74))</f>
        <v>0</v>
      </c>
      <c r="AP17" s="14">
        <f>IF($B$2="C1",Calc_Cashflow_Monthly!AP36,IF($B$2="C2",Calc_Cashflow_Monthly!AP55,Calc_Cashflow_Monthly!AP74))</f>
        <v>196144</v>
      </c>
      <c r="AQ17" s="14">
        <f>IF($B$2="C1",Calc_Cashflow_Monthly!AQ36,IF($B$2="C2",Calc_Cashflow_Monthly!AQ55,Calc_Cashflow_Monthly!AQ74))</f>
        <v>392287.99999999988</v>
      </c>
      <c r="AR17" s="14">
        <f>IF($B$2="C1",Calc_Cashflow_Monthly!AR36,IF($B$2="C2",Calc_Cashflow_Monthly!AR55,Calc_Cashflow_Monthly!AR74))</f>
        <v>588432</v>
      </c>
      <c r="AS17" s="14">
        <f>IF($B$2="C1",Calc_Cashflow_Monthly!AS36,IF($B$2="C2",Calc_Cashflow_Monthly!AS55,Calc_Cashflow_Monthly!AS74))</f>
        <v>980720</v>
      </c>
      <c r="AT17" s="14">
        <f>IF($B$2="C1",Calc_Cashflow_Monthly!AT36,IF($B$2="C2",Calc_Cashflow_Monthly!AT55,Calc_Cashflow_Monthly!AT74))</f>
        <v>1373008</v>
      </c>
      <c r="AU17" s="14">
        <f>IF($B$2="C1",Calc_Cashflow_Monthly!AU36,IF($B$2="C2",Calc_Cashflow_Monthly!AU55,Calc_Cashflow_Monthly!AU74))</f>
        <v>1765296</v>
      </c>
      <c r="AV17" s="14">
        <f>IF($B$2="C1",Calc_Cashflow_Monthly!AV36,IF($B$2="C2",Calc_Cashflow_Monthly!AV55,Calc_Cashflow_Monthly!AV74))</f>
        <v>2157584</v>
      </c>
      <c r="AW17" s="14">
        <f>IF($B$2="C1",Calc_Cashflow_Monthly!AW36,IF($B$2="C2",Calc_Cashflow_Monthly!AW55,Calc_Cashflow_Monthly!AW74))</f>
        <v>2353728</v>
      </c>
      <c r="AX17" s="14">
        <f>IF($B$2="C1",Calc_Cashflow_Monthly!AX36,IF($B$2="C2",Calc_Cashflow_Monthly!AX55,Calc_Cashflow_Monthly!AX74))</f>
        <v>2549872</v>
      </c>
      <c r="AY17" s="14">
        <f>IF($B$2="C1",Calc_Cashflow_Monthly!AY36,IF($B$2="C2",Calc_Cashflow_Monthly!AY55,Calc_Cashflow_Monthly!AY74))</f>
        <v>2746016</v>
      </c>
      <c r="AZ17" s="14">
        <f>IF($B$2="C1",Calc_Cashflow_Monthly!AZ36,IF($B$2="C2",Calc_Cashflow_Monthly!AZ55,Calc_Cashflow_Monthly!AZ74))</f>
        <v>2353728</v>
      </c>
      <c r="BA17" s="14">
        <f>IF($B$2="C1",Calc_Cashflow_Monthly!BA36,IF($B$2="C2",Calc_Cashflow_Monthly!BA55,Calc_Cashflow_Monthly!BA74))</f>
        <v>2157584</v>
      </c>
      <c r="BB17" s="14">
        <f>IF($B$2="C1",Calc_Cashflow_Monthly!BB36,IF($B$2="C2",Calc_Cashflow_Monthly!BB55,Calc_Cashflow_Monthly!BB74))</f>
        <v>1222510.535157237</v>
      </c>
      <c r="BC17" s="14">
        <f>IF($B$2="C1",Calc_Cashflow_Monthly!BC36,IF($B$2="C2",Calc_Cashflow_Monthly!BC55,Calc_Cashflow_Monthly!BC74))</f>
        <v>4334355.5337392949</v>
      </c>
      <c r="BD17" s="14">
        <f>IF($B$2="C1",Calc_Cashflow_Monthly!BD36,IF($B$2="C2",Calc_Cashflow_Monthly!BD55,Calc_Cashflow_Monthly!BD74))</f>
        <v>5556866.0688965321</v>
      </c>
      <c r="BE17" s="14">
        <f>IF($B$2="C1",Calc_Cashflow_Monthly!BE36,IF($B$2="C2",Calc_Cashflow_Monthly!BE55,Calc_Cashflow_Monthly!BE74))</f>
        <v>0</v>
      </c>
      <c r="BF17" s="14">
        <f>IF($B$2="C1",Calc_Cashflow_Monthly!BF36,IF($B$2="C2",Calc_Cashflow_Monthly!BF55,Calc_Cashflow_Monthly!BF74))</f>
        <v>0</v>
      </c>
      <c r="BG17" s="14">
        <f>IF($B$2="C1",Calc_Cashflow_Monthly!BG36,IF($B$2="C2",Calc_Cashflow_Monthly!BG55,Calc_Cashflow_Monthly!BG74))</f>
        <v>0</v>
      </c>
      <c r="BH17" s="14">
        <f>IF($B$2="C1",Calc_Cashflow_Monthly!BH36,IF($B$2="C2",Calc_Cashflow_Monthly!BH55,Calc_Cashflow_Monthly!BH74))</f>
        <v>0</v>
      </c>
      <c r="BI17" s="14">
        <f>IF($B$2="C1",Calc_Cashflow_Monthly!BI36,IF($B$2="C2",Calc_Cashflow_Monthly!BI55,Calc_Cashflow_Monthly!BI74))</f>
        <v>0</v>
      </c>
      <c r="BJ17" s="14">
        <f>IF($B$2="C1",Calc_Cashflow_Monthly!BJ36,IF($B$2="C2",Calc_Cashflow_Monthly!BJ55,Calc_Cashflow_Monthly!BJ74))</f>
        <v>0</v>
      </c>
      <c r="BK17" s="14">
        <f>IF($B$2="C1",Calc_Cashflow_Monthly!BK36,IF($B$2="C2",Calc_Cashflow_Monthly!BK55,Calc_Cashflow_Monthly!BK74))</f>
        <v>196144</v>
      </c>
      <c r="BL17" s="14">
        <f>IF($B$2="C1",Calc_Cashflow_Monthly!BL36,IF($B$2="C2",Calc_Cashflow_Monthly!BL55,Calc_Cashflow_Monthly!BL74))</f>
        <v>392287.99999999988</v>
      </c>
      <c r="BM17" s="14">
        <f>IF($B$2="C1",Calc_Cashflow_Monthly!BM36,IF($B$2="C2",Calc_Cashflow_Monthly!BM55,Calc_Cashflow_Monthly!BM74))</f>
        <v>588432</v>
      </c>
      <c r="BN17" s="14">
        <f>IF($B$2="C1",Calc_Cashflow_Monthly!BN36,IF($B$2="C2",Calc_Cashflow_Monthly!BN55,Calc_Cashflow_Monthly!BN74))</f>
        <v>980720</v>
      </c>
      <c r="BO17" s="14">
        <f>IF($B$2="C1",Calc_Cashflow_Monthly!BO36,IF($B$2="C2",Calc_Cashflow_Monthly!BO55,Calc_Cashflow_Monthly!BO74))</f>
        <v>1373008</v>
      </c>
      <c r="BP17" s="14">
        <f>IF($B$2="C1",Calc_Cashflow_Monthly!BP36,IF($B$2="C2",Calc_Cashflow_Monthly!BP55,Calc_Cashflow_Monthly!BP74))</f>
        <v>1765296</v>
      </c>
      <c r="BQ17" s="14">
        <f>IF($B$2="C1",Calc_Cashflow_Monthly!BQ36,IF($B$2="C2",Calc_Cashflow_Monthly!BQ55,Calc_Cashflow_Monthly!BQ74))</f>
        <v>2157584</v>
      </c>
      <c r="BR17" s="14">
        <f>IF($B$2="C1",Calc_Cashflow_Monthly!BR36,IF($B$2="C2",Calc_Cashflow_Monthly!BR55,Calc_Cashflow_Monthly!BR74))</f>
        <v>2353728</v>
      </c>
      <c r="BS17" s="14">
        <f>IF($B$2="C1",Calc_Cashflow_Monthly!BS36,IF($B$2="C2",Calc_Cashflow_Monthly!BS55,Calc_Cashflow_Monthly!BS74))</f>
        <v>2549872</v>
      </c>
      <c r="BT17" s="14">
        <f>IF($B$2="C1",Calc_Cashflow_Monthly!BT36,IF($B$2="C2",Calc_Cashflow_Monthly!BT55,Calc_Cashflow_Monthly!BT74))</f>
        <v>2746016</v>
      </c>
      <c r="BU17" s="14">
        <f>IF($B$2="C1",Calc_Cashflow_Monthly!BU36,IF($B$2="C2",Calc_Cashflow_Monthly!BU55,Calc_Cashflow_Monthly!BU74))</f>
        <v>2353728</v>
      </c>
      <c r="BV17" s="14">
        <f>IF($B$2="C1",Calc_Cashflow_Monthly!BV36,IF($B$2="C2",Calc_Cashflow_Monthly!BV55,Calc_Cashflow_Monthly!BV74))</f>
        <v>2157584</v>
      </c>
      <c r="BW17" s="14">
        <f>IF($B$2="C1",Calc_Cashflow_Monthly!BW36,IF($B$2="C2",Calc_Cashflow_Monthly!BW55,Calc_Cashflow_Monthly!BW74))</f>
        <v>1222510.535157237</v>
      </c>
      <c r="BX17" s="14">
        <f>IF($B$2="C1",Calc_Cashflow_Monthly!BX36,IF($B$2="C2",Calc_Cashflow_Monthly!BX55,Calc_Cashflow_Monthly!BX74))</f>
        <v>4334355.5337392949</v>
      </c>
      <c r="BY17" s="14">
        <f>IF($B$2="C1",Calc_Cashflow_Monthly!BY36,IF($B$2="C2",Calc_Cashflow_Monthly!BY55,Calc_Cashflow_Monthly!BY74))</f>
        <v>5556866.0688965321</v>
      </c>
      <c r="BZ17" s="14">
        <f>IF($B$2="C1",Calc_Cashflow_Monthly!BZ36,IF($B$2="C2",Calc_Cashflow_Monthly!BZ55,Calc_Cashflow_Monthly!BZ74))</f>
        <v>0</v>
      </c>
      <c r="CA17" s="14">
        <f>IF($B$2="C1",Calc_Cashflow_Monthly!CA36,IF($B$2="C2",Calc_Cashflow_Monthly!CA55,Calc_Cashflow_Monthly!CA74))</f>
        <v>0</v>
      </c>
      <c r="CB17" s="14">
        <f>IF($B$2="C1",Calc_Cashflow_Monthly!CB36,IF($B$2="C2",Calc_Cashflow_Monthly!CB55,Calc_Cashflow_Monthly!CB74))</f>
        <v>0</v>
      </c>
      <c r="CC17" s="14">
        <f>IF($B$2="C1",Calc_Cashflow_Monthly!CC36,IF($B$2="C2",Calc_Cashflow_Monthly!CC55,Calc_Cashflow_Monthly!CC74))</f>
        <v>0</v>
      </c>
      <c r="CD17" s="14">
        <f>IF($B$2="C1",Calc_Cashflow_Monthly!CD36,IF($B$2="C2",Calc_Cashflow_Monthly!CD55,Calc_Cashflow_Monthly!CD74))</f>
        <v>0</v>
      </c>
      <c r="CE17" s="14">
        <f>IF($B$2="C1",Calc_Cashflow_Monthly!CE36,IF($B$2="C2",Calc_Cashflow_Monthly!CE55,Calc_Cashflow_Monthly!CE74))</f>
        <v>0</v>
      </c>
      <c r="CF17" s="14">
        <f>IF($B$2="C1",Calc_Cashflow_Monthly!CF36,IF($B$2="C2",Calc_Cashflow_Monthly!CF55,Calc_Cashflow_Monthly!CF74))</f>
        <v>0</v>
      </c>
      <c r="CG17" s="14">
        <f>IF($B$2="C1",Calc_Cashflow_Monthly!CG36,IF($B$2="C2",Calc_Cashflow_Monthly!CG55,Calc_Cashflow_Monthly!CG74))</f>
        <v>0</v>
      </c>
      <c r="CH17" s="14">
        <f>IF($B$2="C1",Calc_Cashflow_Monthly!CH36,IF($B$2="C2",Calc_Cashflow_Monthly!CH55,Calc_Cashflow_Monthly!CH74))</f>
        <v>0</v>
      </c>
      <c r="CI17" s="14">
        <f>IF($B$2="C1",Calc_Cashflow_Monthly!CI36,IF($B$2="C2",Calc_Cashflow_Monthly!CI55,Calc_Cashflow_Monthly!CI74))</f>
        <v>0</v>
      </c>
      <c r="CJ17" s="14">
        <f>IF($B$2="C1",Calc_Cashflow_Monthly!CJ36,IF($B$2="C2",Calc_Cashflow_Monthly!CJ55,Calc_Cashflow_Monthly!CJ74))</f>
        <v>0</v>
      </c>
      <c r="CK17" s="14">
        <f>IF($B$2="C1",Calc_Cashflow_Monthly!CK36,IF($B$2="C2",Calc_Cashflow_Monthly!CK55,Calc_Cashflow_Monthly!CK74))</f>
        <v>0</v>
      </c>
    </row>
    <row r="18" spans="1:89" x14ac:dyDescent="0.35">
      <c r="A18" s="15" t="s">
        <v>629</v>
      </c>
      <c r="B18" s="13" t="s">
        <v>615</v>
      </c>
      <c r="C18" s="14">
        <f>IF($B$2="C1",Calc_Cashflow_Monthly!C37,IF($B$2="C2",Calc_Cashflow_Monthly!C56,Calc_Cashflow_Monthly!C75))</f>
        <v>0</v>
      </c>
      <c r="D18" s="14">
        <f>IF($B$2="C1",Calc_Cashflow_Monthly!D37,IF($B$2="C2",Calc_Cashflow_Monthly!D56,Calc_Cashflow_Monthly!D75))</f>
        <v>0</v>
      </c>
      <c r="E18" s="14">
        <f>IF($B$2="C1",Calc_Cashflow_Monthly!E37,IF($B$2="C2",Calc_Cashflow_Monthly!E56,Calc_Cashflow_Monthly!E75))</f>
        <v>0</v>
      </c>
      <c r="F18" s="14">
        <f>IF($B$2="C1",Calc_Cashflow_Monthly!F37,IF($B$2="C2",Calc_Cashflow_Monthly!F56,Calc_Cashflow_Monthly!F75))</f>
        <v>0</v>
      </c>
      <c r="G18" s="14">
        <f>IF($B$2="C1",Calc_Cashflow_Monthly!G37,IF($B$2="C2",Calc_Cashflow_Monthly!G56,Calc_Cashflow_Monthly!G75))</f>
        <v>0</v>
      </c>
      <c r="H18" s="14">
        <f>IF($B$2="C1",Calc_Cashflow_Monthly!H37,IF($B$2="C2",Calc_Cashflow_Monthly!H56,Calc_Cashflow_Monthly!H75))</f>
        <v>0</v>
      </c>
      <c r="I18" s="14">
        <f>IF($B$2="C1",Calc_Cashflow_Monthly!I37,IF($B$2="C2",Calc_Cashflow_Monthly!I56,Calc_Cashflow_Monthly!I75))</f>
        <v>0</v>
      </c>
      <c r="J18" s="14">
        <f>IF($B$2="C1",Calc_Cashflow_Monthly!J37,IF($B$2="C2",Calc_Cashflow_Monthly!J56,Calc_Cashflow_Monthly!J75))</f>
        <v>0</v>
      </c>
      <c r="K18" s="14">
        <f>IF($B$2="C1",Calc_Cashflow_Monthly!K37,IF($B$2="C2",Calc_Cashflow_Monthly!K56,Calc_Cashflow_Monthly!K75))</f>
        <v>0</v>
      </c>
      <c r="L18" s="14">
        <f>IF($B$2="C1",Calc_Cashflow_Monthly!L37,IF($B$2="C2",Calc_Cashflow_Monthly!L56,Calc_Cashflow_Monthly!L75))</f>
        <v>0</v>
      </c>
      <c r="M18" s="14">
        <f>IF($B$2="C1",Calc_Cashflow_Monthly!M37,IF($B$2="C2",Calc_Cashflow_Monthly!M56,Calc_Cashflow_Monthly!M75))</f>
        <v>0</v>
      </c>
      <c r="N18" s="14">
        <f>IF($B$2="C1",Calc_Cashflow_Monthly!N37,IF($B$2="C2",Calc_Cashflow_Monthly!N56,Calc_Cashflow_Monthly!N75))</f>
        <v>0</v>
      </c>
      <c r="O18" s="14">
        <f>IF($B$2="C1",Calc_Cashflow_Monthly!O37,IF($B$2="C2",Calc_Cashflow_Monthly!O56,Calc_Cashflow_Monthly!O75))</f>
        <v>-1649129.7269250001</v>
      </c>
      <c r="P18" s="14">
        <f>IF($B$2="C1",Calc_Cashflow_Monthly!P37,IF($B$2="C2",Calc_Cashflow_Monthly!P56,Calc_Cashflow_Monthly!P75))</f>
        <v>-4267308.6846000012</v>
      </c>
      <c r="Q18" s="14">
        <f>IF($B$2="C1",Calc_Cashflow_Monthly!Q37,IF($B$2="C2",Calc_Cashflow_Monthly!Q56,Calc_Cashflow_Monthly!Q75))</f>
        <v>-2813734.8384750001</v>
      </c>
      <c r="R18" s="14">
        <f>IF($B$2="C1",Calc_Cashflow_Monthly!R37,IF($B$2="C2",Calc_Cashflow_Monthly!R56,Calc_Cashflow_Monthly!R75))</f>
        <v>-424187.58779999998</v>
      </c>
      <c r="S18" s="14">
        <f>IF($B$2="C1",Calc_Cashflow_Monthly!S37,IF($B$2="C2",Calc_Cashflow_Monthly!S56,Calc_Cashflow_Monthly!S75))</f>
        <v>-424187.58779999998</v>
      </c>
      <c r="T18" s="14">
        <f>IF($B$2="C1",Calc_Cashflow_Monthly!T37,IF($B$2="C2",Calc_Cashflow_Monthly!T56,Calc_Cashflow_Monthly!T75))</f>
        <v>-636281.38170000003</v>
      </c>
      <c r="U18" s="14">
        <f>IF($B$2="C1",Calc_Cashflow_Monthly!U37,IF($B$2="C2",Calc_Cashflow_Monthly!U56,Calc_Cashflow_Monthly!U75))</f>
        <v>-636281.38170000003</v>
      </c>
      <c r="V18" s="14">
        <f>IF($B$2="C1",Calc_Cashflow_Monthly!V37,IF($B$2="C2",Calc_Cashflow_Monthly!V56,Calc_Cashflow_Monthly!V75))</f>
        <v>-1062379.7243999999</v>
      </c>
      <c r="W18" s="14">
        <f>IF($B$2="C1",Calc_Cashflow_Monthly!W37,IF($B$2="C2",Calc_Cashflow_Monthly!W56,Calc_Cashflow_Monthly!W75))</f>
        <v>-1062379.7243999999</v>
      </c>
      <c r="X18" s="14">
        <f>IF($B$2="C1",Calc_Cashflow_Monthly!X37,IF($B$2="C2",Calc_Cashflow_Monthly!X56,Calc_Cashflow_Monthly!X75))</f>
        <v>-3135697.0391249978</v>
      </c>
      <c r="Y18" s="14">
        <f>IF($B$2="C1",Calc_Cashflow_Monthly!Y37,IF($B$2="C2",Calc_Cashflow_Monthly!Y56,Calc_Cashflow_Monthly!Y75))</f>
        <v>-5753875.9968000017</v>
      </c>
      <c r="Z18" s="14">
        <f>IF($B$2="C1",Calc_Cashflow_Monthly!Z37,IF($B$2="C2",Calc_Cashflow_Monthly!Z56,Calc_Cashflow_Monthly!Z75))</f>
        <v>-4724489.7384750014</v>
      </c>
      <c r="AA18" s="14">
        <f>IF($B$2="C1",Calc_Cashflow_Monthly!AA37,IF($B$2="C2",Calc_Cashflow_Monthly!AA56,Calc_Cashflow_Monthly!AA75))</f>
        <v>-2193546.6251999992</v>
      </c>
      <c r="AB18" s="14">
        <f>IF($B$2="C1",Calc_Cashflow_Monthly!AB37,IF($B$2="C2",Calc_Cashflow_Monthly!AB56,Calc_Cashflow_Monthly!AB75))</f>
        <v>-2617734.2130000009</v>
      </c>
      <c r="AC18" s="14">
        <f>IF($B$2="C1",Calc_Cashflow_Monthly!AC37,IF($B$2="C2",Calc_Cashflow_Monthly!AC56,Calc_Cashflow_Monthly!AC75))</f>
        <v>-2617734.2129999991</v>
      </c>
      <c r="AD18" s="14">
        <f>IF($B$2="C1",Calc_Cashflow_Monthly!AD37,IF($B$2="C2",Calc_Cashflow_Monthly!AD56,Calc_Cashflow_Monthly!AD75))</f>
        <v>-2971223.869500001</v>
      </c>
      <c r="AE18" s="14">
        <f>IF($B$2="C1",Calc_Cashflow_Monthly!AE37,IF($B$2="C2",Calc_Cashflow_Monthly!AE56,Calc_Cashflow_Monthly!AE75))</f>
        <v>-2971223.8694999991</v>
      </c>
      <c r="AF18" s="14">
        <f>IF($B$2="C1",Calc_Cashflow_Monthly!AF37,IF($B$2="C2",Calc_Cashflow_Monthly!AF56,Calc_Cashflow_Monthly!AF75))</f>
        <v>-2971223.8695000042</v>
      </c>
      <c r="AG18" s="14">
        <f>IF($B$2="C1",Calc_Cashflow_Monthly!AG37,IF($B$2="C2",Calc_Cashflow_Monthly!AG56,Calc_Cashflow_Monthly!AG75))</f>
        <v>-3255289.431299998</v>
      </c>
      <c r="AH18" s="14">
        <f>IF($B$2="C1",Calc_Cashflow_Monthly!AH37,IF($B$2="C2",Calc_Cashflow_Monthly!AH56,Calc_Cashflow_Monthly!AH75))</f>
        <v>-3043195.637399998</v>
      </c>
      <c r="AI18" s="14">
        <f>IF($B$2="C1",Calc_Cashflow_Monthly!AI37,IF($B$2="C2",Calc_Cashflow_Monthly!AI56,Calc_Cashflow_Monthly!AI75))</f>
        <v>-3043195.6374000008</v>
      </c>
      <c r="AJ18" s="14">
        <f>IF($B$2="C1",Calc_Cashflow_Monthly!AJ37,IF($B$2="C2",Calc_Cashflow_Monthly!AJ56,Calc_Cashflow_Monthly!AJ75))</f>
        <v>-2901799.774799997</v>
      </c>
      <c r="AK18" s="14">
        <f>IF($B$2="C1",Calc_Cashflow_Monthly!AK37,IF($B$2="C2",Calc_Cashflow_Monthly!AK56,Calc_Cashflow_Monthly!AK75))</f>
        <v>-2901799.7747999988</v>
      </c>
      <c r="AL18" s="14">
        <f>IF($B$2="C1",Calc_Cashflow_Monthly!AL37,IF($B$2="C2",Calc_Cashflow_Monthly!AL56,Calc_Cashflow_Monthly!AL75))</f>
        <v>-2477612.1870000018</v>
      </c>
      <c r="AM18" s="14">
        <f>IF($B$2="C1",Calc_Cashflow_Monthly!AM37,IF($B$2="C2",Calc_Cashflow_Monthly!AM56,Calc_Cashflow_Monthly!AM75))</f>
        <v>-2760403.9121999992</v>
      </c>
      <c r="AN18" s="14">
        <f>IF($B$2="C1",Calc_Cashflow_Monthly!AN37,IF($B$2="C2",Calc_Cashflow_Monthly!AN56,Calc_Cashflow_Monthly!AN75))</f>
        <v>-1699934.942699997</v>
      </c>
      <c r="AO18" s="14">
        <f>IF($B$2="C1",Calc_Cashflow_Monthly!AO37,IF($B$2="C2",Calc_Cashflow_Monthly!AO56,Calc_Cashflow_Monthly!AO75))</f>
        <v>-1699934.9427000061</v>
      </c>
      <c r="AP18" s="14">
        <f>IF($B$2="C1",Calc_Cashflow_Monthly!AP37,IF($B$2="C2",Calc_Cashflow_Monthly!AP56,Calc_Cashflow_Monthly!AP75))</f>
        <v>-1360484.3252000001</v>
      </c>
      <c r="AQ18" s="14">
        <f>IF($B$2="C1",Calc_Cashflow_Monthly!AQ37,IF($B$2="C2",Calc_Cashflow_Monthly!AQ56,Calc_Cashflow_Monthly!AQ75))</f>
        <v>-1164340.3252000001</v>
      </c>
      <c r="AR18" s="14">
        <f>IF($B$2="C1",Calc_Cashflow_Monthly!AR37,IF($B$2="C2",Calc_Cashflow_Monthly!AR56,Calc_Cashflow_Monthly!AR75))</f>
        <v>-968196.32520000031</v>
      </c>
      <c r="AS18" s="14">
        <f>IF($B$2="C1",Calc_Cashflow_Monthly!AS37,IF($B$2="C2",Calc_Cashflow_Monthly!AS56,Calc_Cashflow_Monthly!AS75))</f>
        <v>-717304.18780000135</v>
      </c>
      <c r="AT18" s="14">
        <f>IF($B$2="C1",Calc_Cashflow_Monthly!AT37,IF($B$2="C2",Calc_Cashflow_Monthly!AT56,Calc_Cashflow_Monthly!AT75))</f>
        <v>-325016.18780000391</v>
      </c>
      <c r="AU18" s="14">
        <f>IF($B$2="C1",Calc_Cashflow_Monthly!AU37,IF($B$2="C2",Calc_Cashflow_Monthly!AU56,Calc_Cashflow_Monthly!AU75))</f>
        <v>67271.812200005166</v>
      </c>
      <c r="AV18" s="14">
        <f>IF($B$2="C1",Calc_Cashflow_Monthly!AV37,IF($B$2="C2",Calc_Cashflow_Monthly!AV56,Calc_Cashflow_Monthly!AV75))</f>
        <v>459559.81220000028</v>
      </c>
      <c r="AW18" s="14">
        <f>IF($B$2="C1",Calc_Cashflow_Monthly!AW37,IF($B$2="C2",Calc_Cashflow_Monthly!AW56,Calc_Cashflow_Monthly!AW75))</f>
        <v>655703.81219999632</v>
      </c>
      <c r="AX18" s="14">
        <f>IF($B$2="C1",Calc_Cashflow_Monthly!AX37,IF($B$2="C2",Calc_Cashflow_Monthly!AX56,Calc_Cashflow_Monthly!AX75))</f>
        <v>851847.81220000074</v>
      </c>
      <c r="AY18" s="14">
        <f>IF($B$2="C1",Calc_Cashflow_Monthly!AY37,IF($B$2="C2",Calc_Cashflow_Monthly!AY56,Calc_Cashflow_Monthly!AY75))</f>
        <v>1189387.674800002</v>
      </c>
      <c r="AZ18" s="14">
        <f>IF($B$2="C1",Calc_Cashflow_Monthly!AZ37,IF($B$2="C2",Calc_Cashflow_Monthly!AZ56,Calc_Cashflow_Monthly!AZ75))</f>
        <v>797099.67479999783</v>
      </c>
      <c r="BA18" s="14">
        <f>IF($B$2="C1",Calc_Cashflow_Monthly!BA37,IF($B$2="C2",Calc_Cashflow_Monthly!BA56,Calc_Cashflow_Monthly!BA75))</f>
        <v>600955.67480000155</v>
      </c>
      <c r="BB18" s="14">
        <f>IF($B$2="C1",Calc_Cashflow_Monthly!BB37,IF($B$2="C2",Calc_Cashflow_Monthly!BB56,Calc_Cashflow_Monthly!BB75))</f>
        <v>-51326.064842758227</v>
      </c>
      <c r="BC18" s="14">
        <f>IF($B$2="C1",Calc_Cashflow_Monthly!BC37,IF($B$2="C2",Calc_Cashflow_Monthly!BC56,Calc_Cashflow_Monthly!BC75))</f>
        <v>3060518.933739292</v>
      </c>
      <c r="BD18" s="14">
        <f>IF($B$2="C1",Calc_Cashflow_Monthly!BD37,IF($B$2="C2",Calc_Cashflow_Monthly!BD56,Calc_Cashflow_Monthly!BD75))</f>
        <v>4283029.4688965324</v>
      </c>
      <c r="BE18" s="14">
        <f>IF($B$2="C1",Calc_Cashflow_Monthly!BE37,IF($B$2="C2",Calc_Cashflow_Monthly!BE56,Calc_Cashflow_Monthly!BE75))</f>
        <v>-991044.87480000081</v>
      </c>
      <c r="BF18" s="14">
        <f>IF($B$2="C1",Calc_Cashflow_Monthly!BF37,IF($B$2="C2",Calc_Cashflow_Monthly!BF56,Calc_Cashflow_Monthly!BF75))</f>
        <v>-991044.87479999661</v>
      </c>
      <c r="BG18" s="14">
        <f>IF($B$2="C1",Calc_Cashflow_Monthly!BG37,IF($B$2="C2",Calc_Cashflow_Monthly!BG56,Calc_Cashflow_Monthly!BG75))</f>
        <v>-991044.87480000081</v>
      </c>
      <c r="BH18" s="14">
        <f>IF($B$2="C1",Calc_Cashflow_Monthly!BH37,IF($B$2="C2",Calc_Cashflow_Monthly!BH56,Calc_Cashflow_Monthly!BH75))</f>
        <v>-284065.56180000259</v>
      </c>
      <c r="BI18" s="14">
        <f>IF($B$2="C1",Calc_Cashflow_Monthly!BI37,IF($B$2="C2",Calc_Cashflow_Monthly!BI56,Calc_Cashflow_Monthly!BI75))</f>
        <v>-284065.5617999984</v>
      </c>
      <c r="BJ18" s="14">
        <f>IF($B$2="C1",Calc_Cashflow_Monthly!BJ37,IF($B$2="C2",Calc_Cashflow_Monthly!BJ56,Calc_Cashflow_Monthly!BJ75))</f>
        <v>-284065.56180000259</v>
      </c>
      <c r="BK18" s="14">
        <f>IF($B$2="C1",Calc_Cashflow_Monthly!BK37,IF($B$2="C2",Calc_Cashflow_Monthly!BK56,Calc_Cashflow_Monthly!BK75))</f>
        <v>196144</v>
      </c>
      <c r="BL18" s="14">
        <f>IF($B$2="C1",Calc_Cashflow_Monthly!BL37,IF($B$2="C2",Calc_Cashflow_Monthly!BL56,Calc_Cashflow_Monthly!BL75))</f>
        <v>392287.99999999988</v>
      </c>
      <c r="BM18" s="14">
        <f>IF($B$2="C1",Calc_Cashflow_Monthly!BM37,IF($B$2="C2",Calc_Cashflow_Monthly!BM56,Calc_Cashflow_Monthly!BM75))</f>
        <v>588432</v>
      </c>
      <c r="BN18" s="14">
        <f>IF($B$2="C1",Calc_Cashflow_Monthly!BN37,IF($B$2="C2",Calc_Cashflow_Monthly!BN56,Calc_Cashflow_Monthly!BN75))</f>
        <v>980720</v>
      </c>
      <c r="BO18" s="14">
        <f>IF($B$2="C1",Calc_Cashflow_Monthly!BO37,IF($B$2="C2",Calc_Cashflow_Monthly!BO56,Calc_Cashflow_Monthly!BO75))</f>
        <v>1373008</v>
      </c>
      <c r="BP18" s="14">
        <f>IF($B$2="C1",Calc_Cashflow_Monthly!BP37,IF($B$2="C2",Calc_Cashflow_Monthly!BP56,Calc_Cashflow_Monthly!BP75))</f>
        <v>1765296</v>
      </c>
      <c r="BQ18" s="14">
        <f>IF($B$2="C1",Calc_Cashflow_Monthly!BQ37,IF($B$2="C2",Calc_Cashflow_Monthly!BQ56,Calc_Cashflow_Monthly!BQ75))</f>
        <v>2157584</v>
      </c>
      <c r="BR18" s="14">
        <f>IF($B$2="C1",Calc_Cashflow_Monthly!BR37,IF($B$2="C2",Calc_Cashflow_Monthly!BR56,Calc_Cashflow_Monthly!BR75))</f>
        <v>2353728</v>
      </c>
      <c r="BS18" s="14">
        <f>IF($B$2="C1",Calc_Cashflow_Monthly!BS37,IF($B$2="C2",Calc_Cashflow_Monthly!BS56,Calc_Cashflow_Monthly!BS75))</f>
        <v>2549872</v>
      </c>
      <c r="BT18" s="14">
        <f>IF($B$2="C1",Calc_Cashflow_Monthly!BT37,IF($B$2="C2",Calc_Cashflow_Monthly!BT56,Calc_Cashflow_Monthly!BT75))</f>
        <v>2746016</v>
      </c>
      <c r="BU18" s="14">
        <f>IF($B$2="C1",Calc_Cashflow_Monthly!BU37,IF($B$2="C2",Calc_Cashflow_Monthly!BU56,Calc_Cashflow_Monthly!BU75))</f>
        <v>2353728</v>
      </c>
      <c r="BV18" s="14">
        <f>IF($B$2="C1",Calc_Cashflow_Monthly!BV37,IF($B$2="C2",Calc_Cashflow_Monthly!BV56,Calc_Cashflow_Monthly!BV75))</f>
        <v>2157584</v>
      </c>
      <c r="BW18" s="14">
        <f>IF($B$2="C1",Calc_Cashflow_Monthly!BW37,IF($B$2="C2",Calc_Cashflow_Monthly!BW56,Calc_Cashflow_Monthly!BW75))</f>
        <v>1222510.535157237</v>
      </c>
      <c r="BX18" s="14">
        <f>IF($B$2="C1",Calc_Cashflow_Monthly!BX37,IF($B$2="C2",Calc_Cashflow_Monthly!BX56,Calc_Cashflow_Monthly!BX75))</f>
        <v>4334355.5337392949</v>
      </c>
      <c r="BY18" s="14">
        <f>IF($B$2="C1",Calc_Cashflow_Monthly!BY37,IF($B$2="C2",Calc_Cashflow_Monthly!BY56,Calc_Cashflow_Monthly!BY75))</f>
        <v>5556866.0688965321</v>
      </c>
      <c r="BZ18" s="14">
        <f>IF($B$2="C1",Calc_Cashflow_Monthly!BZ37,IF($B$2="C2",Calc_Cashflow_Monthly!BZ56,Calc_Cashflow_Monthly!BZ75))</f>
        <v>0</v>
      </c>
      <c r="CA18" s="14">
        <f>IF($B$2="C1",Calc_Cashflow_Monthly!CA37,IF($B$2="C2",Calc_Cashflow_Monthly!CA56,Calc_Cashflow_Monthly!CA75))</f>
        <v>0</v>
      </c>
      <c r="CB18" s="14">
        <f>IF($B$2="C1",Calc_Cashflow_Monthly!CB37,IF($B$2="C2",Calc_Cashflow_Monthly!CB56,Calc_Cashflow_Monthly!CB75))</f>
        <v>0</v>
      </c>
      <c r="CC18" s="14">
        <f>IF($B$2="C1",Calc_Cashflow_Monthly!CC37,IF($B$2="C2",Calc_Cashflow_Monthly!CC56,Calc_Cashflow_Monthly!CC75))</f>
        <v>0</v>
      </c>
      <c r="CD18" s="14">
        <f>IF($B$2="C1",Calc_Cashflow_Monthly!CD37,IF($B$2="C2",Calc_Cashflow_Monthly!CD56,Calc_Cashflow_Monthly!CD75))</f>
        <v>0</v>
      </c>
      <c r="CE18" s="14">
        <f>IF($B$2="C1",Calc_Cashflow_Monthly!CE37,IF($B$2="C2",Calc_Cashflow_Monthly!CE56,Calc_Cashflow_Monthly!CE75))</f>
        <v>0</v>
      </c>
      <c r="CF18" s="14">
        <f>IF($B$2="C1",Calc_Cashflow_Monthly!CF37,IF($B$2="C2",Calc_Cashflow_Monthly!CF56,Calc_Cashflow_Monthly!CF75))</f>
        <v>0</v>
      </c>
      <c r="CG18" s="14">
        <f>IF($B$2="C1",Calc_Cashflow_Monthly!CG37,IF($B$2="C2",Calc_Cashflow_Monthly!CG56,Calc_Cashflow_Monthly!CG75))</f>
        <v>0</v>
      </c>
      <c r="CH18" s="14">
        <f>IF($B$2="C1",Calc_Cashflow_Monthly!CH37,IF($B$2="C2",Calc_Cashflow_Monthly!CH56,Calc_Cashflow_Monthly!CH75))</f>
        <v>0</v>
      </c>
      <c r="CI18" s="14">
        <f>IF($B$2="C1",Calc_Cashflow_Monthly!CI37,IF($B$2="C2",Calc_Cashflow_Monthly!CI56,Calc_Cashflow_Monthly!CI75))</f>
        <v>0</v>
      </c>
      <c r="CJ18" s="14">
        <f>IF($B$2="C1",Calc_Cashflow_Monthly!CJ37,IF($B$2="C2",Calc_Cashflow_Monthly!CJ56,Calc_Cashflow_Monthly!CJ75))</f>
        <v>0</v>
      </c>
      <c r="CK18" s="14">
        <f>IF($B$2="C1",Calc_Cashflow_Monthly!CK37,IF($B$2="C2",Calc_Cashflow_Monthly!CK56,Calc_Cashflow_Monthly!CK75))</f>
        <v>0</v>
      </c>
    </row>
    <row r="19" spans="1:89" x14ac:dyDescent="0.35">
      <c r="A19" s="15" t="s">
        <v>630</v>
      </c>
      <c r="B19" s="13" t="s">
        <v>615</v>
      </c>
      <c r="C19" s="14">
        <f>IF($B$2="C1",Calc_Cashflow_Monthly!C38,IF($B$2="C2",Calc_Cashflow_Monthly!C57,Calc_Cashflow_Monthly!C76))</f>
        <v>0</v>
      </c>
      <c r="D19" s="14">
        <f>IF($B$2="C1",Calc_Cashflow_Monthly!D38,IF($B$2="C2",Calc_Cashflow_Monthly!D57,Calc_Cashflow_Monthly!D76))</f>
        <v>0</v>
      </c>
      <c r="E19" s="14">
        <f>IF($B$2="C1",Calc_Cashflow_Monthly!E38,IF($B$2="C2",Calc_Cashflow_Monthly!E57,Calc_Cashflow_Monthly!E76))</f>
        <v>0</v>
      </c>
      <c r="F19" s="14">
        <f>IF($B$2="C1",Calc_Cashflow_Monthly!F38,IF($B$2="C2",Calc_Cashflow_Monthly!F57,Calc_Cashflow_Monthly!F76))</f>
        <v>0</v>
      </c>
      <c r="G19" s="14">
        <f>IF($B$2="C1",Calc_Cashflow_Monthly!G38,IF($B$2="C2",Calc_Cashflow_Monthly!G57,Calc_Cashflow_Monthly!G76))</f>
        <v>0</v>
      </c>
      <c r="H19" s="14">
        <f>IF($B$2="C1",Calc_Cashflow_Monthly!H38,IF($B$2="C2",Calc_Cashflow_Monthly!H57,Calc_Cashflow_Monthly!H76))</f>
        <v>0</v>
      </c>
      <c r="I19" s="14">
        <f>IF($B$2="C1",Calc_Cashflow_Monthly!I38,IF($B$2="C2",Calc_Cashflow_Monthly!I57,Calc_Cashflow_Monthly!I76))</f>
        <v>0</v>
      </c>
      <c r="J19" s="14">
        <f>IF($B$2="C1",Calc_Cashflow_Monthly!J38,IF($B$2="C2",Calc_Cashflow_Monthly!J57,Calc_Cashflow_Monthly!J76))</f>
        <v>0</v>
      </c>
      <c r="K19" s="14">
        <f>IF($B$2="C1",Calc_Cashflow_Monthly!K38,IF($B$2="C2",Calc_Cashflow_Monthly!K57,Calc_Cashflow_Monthly!K76))</f>
        <v>0</v>
      </c>
      <c r="L19" s="14">
        <f>IF($B$2="C1",Calc_Cashflow_Monthly!L38,IF($B$2="C2",Calc_Cashflow_Monthly!L57,Calc_Cashflow_Monthly!L76))</f>
        <v>0</v>
      </c>
      <c r="M19" s="14">
        <f>IF($B$2="C1",Calc_Cashflow_Monthly!M38,IF($B$2="C2",Calc_Cashflow_Monthly!M57,Calc_Cashflow_Monthly!M76))</f>
        <v>0</v>
      </c>
      <c r="N19" s="14">
        <f>IF($B$2="C1",Calc_Cashflow_Monthly!N38,IF($B$2="C2",Calc_Cashflow_Monthly!N57,Calc_Cashflow_Monthly!N76))</f>
        <v>0</v>
      </c>
      <c r="O19" s="14">
        <f>IF($B$2="C1",Calc_Cashflow_Monthly!O38,IF($B$2="C2",Calc_Cashflow_Monthly!O57,Calc_Cashflow_Monthly!O76))</f>
        <v>-1649129.7269250001</v>
      </c>
      <c r="P19" s="14">
        <f>IF($B$2="C1",Calc_Cashflow_Monthly!P38,IF($B$2="C2",Calc_Cashflow_Monthly!P57,Calc_Cashflow_Monthly!P76))</f>
        <v>-5916438.4115250008</v>
      </c>
      <c r="Q19" s="14">
        <f>IF($B$2="C1",Calc_Cashflow_Monthly!Q38,IF($B$2="C2",Calc_Cashflow_Monthly!Q57,Calc_Cashflow_Monthly!Q76))</f>
        <v>-8730173.25</v>
      </c>
      <c r="R19" s="14">
        <f>IF($B$2="C1",Calc_Cashflow_Monthly!R38,IF($B$2="C2",Calc_Cashflow_Monthly!R57,Calc_Cashflow_Monthly!R76))</f>
        <v>-9154360.8377999999</v>
      </c>
      <c r="S19" s="14">
        <f>IF($B$2="C1",Calc_Cashflow_Monthly!S38,IF($B$2="C2",Calc_Cashflow_Monthly!S57,Calc_Cashflow_Monthly!S76))</f>
        <v>-9578548.4255999997</v>
      </c>
      <c r="T19" s="14">
        <f>IF($B$2="C1",Calc_Cashflow_Monthly!T38,IF($B$2="C2",Calc_Cashflow_Monthly!T57,Calc_Cashflow_Monthly!T76))</f>
        <v>-10214829.8073</v>
      </c>
      <c r="U19" s="14">
        <f>IF($B$2="C1",Calc_Cashflow_Monthly!U38,IF($B$2="C2",Calc_Cashflow_Monthly!U57,Calc_Cashflow_Monthly!U76))</f>
        <v>-10851111.188999999</v>
      </c>
      <c r="V19" s="14">
        <f>IF($B$2="C1",Calc_Cashflow_Monthly!V38,IF($B$2="C2",Calc_Cashflow_Monthly!V57,Calc_Cashflow_Monthly!V76))</f>
        <v>-11913490.9134</v>
      </c>
      <c r="W19" s="14">
        <f>IF($B$2="C1",Calc_Cashflow_Monthly!W38,IF($B$2="C2",Calc_Cashflow_Monthly!W57,Calc_Cashflow_Monthly!W76))</f>
        <v>-12975870.637800001</v>
      </c>
      <c r="X19" s="14">
        <f>IF($B$2="C1",Calc_Cashflow_Monthly!X38,IF($B$2="C2",Calc_Cashflow_Monthly!X57,Calc_Cashflow_Monthly!X76))</f>
        <v>-16111567.676925</v>
      </c>
      <c r="Y19" s="14">
        <f>IF($B$2="C1",Calc_Cashflow_Monthly!Y38,IF($B$2="C2",Calc_Cashflow_Monthly!Y57,Calc_Cashflow_Monthly!Y76))</f>
        <v>-21865443.673725002</v>
      </c>
      <c r="Z19" s="14">
        <f>IF($B$2="C1",Calc_Cashflow_Monthly!Z38,IF($B$2="C2",Calc_Cashflow_Monthly!Z57,Calc_Cashflow_Monthly!Z76))</f>
        <v>-26589933.4122</v>
      </c>
      <c r="AA19" s="14">
        <f>IF($B$2="C1",Calc_Cashflow_Monthly!AA38,IF($B$2="C2",Calc_Cashflow_Monthly!AA57,Calc_Cashflow_Monthly!AA76))</f>
        <v>-28783480.0374</v>
      </c>
      <c r="AB19" s="14">
        <f>IF($B$2="C1",Calc_Cashflow_Monthly!AB38,IF($B$2="C2",Calc_Cashflow_Monthly!AB57,Calc_Cashflow_Monthly!AB76))</f>
        <v>-31401214.250399999</v>
      </c>
      <c r="AC19" s="14">
        <f>IF($B$2="C1",Calc_Cashflow_Monthly!AC38,IF($B$2="C2",Calc_Cashflow_Monthly!AC57,Calc_Cashflow_Monthly!AC76))</f>
        <v>-34018948.463399999</v>
      </c>
      <c r="AD19" s="14">
        <f>IF($B$2="C1",Calc_Cashflow_Monthly!AD38,IF($B$2="C2",Calc_Cashflow_Monthly!AD57,Calc_Cashflow_Monthly!AD76))</f>
        <v>-36990172.332900003</v>
      </c>
      <c r="AE19" s="14">
        <f>IF($B$2="C1",Calc_Cashflow_Monthly!AE38,IF($B$2="C2",Calc_Cashflow_Monthly!AE57,Calc_Cashflow_Monthly!AE76))</f>
        <v>-39961396.202399999</v>
      </c>
      <c r="AF19" s="14">
        <f>IF($B$2="C1",Calc_Cashflow_Monthly!AF38,IF($B$2="C2",Calc_Cashflow_Monthly!AF57,Calc_Cashflow_Monthly!AF76))</f>
        <v>-42932620.071900003</v>
      </c>
      <c r="AG19" s="14">
        <f>IF($B$2="C1",Calc_Cashflow_Monthly!AG38,IF($B$2="C2",Calc_Cashflow_Monthly!AG57,Calc_Cashflow_Monthly!AG76))</f>
        <v>-46187909.503200002</v>
      </c>
      <c r="AH19" s="14">
        <f>IF($B$2="C1",Calc_Cashflow_Monthly!AH38,IF($B$2="C2",Calc_Cashflow_Monthly!AH57,Calc_Cashflow_Monthly!AH76))</f>
        <v>-49231105.140600003</v>
      </c>
      <c r="AI19" s="14">
        <f>IF($B$2="C1",Calc_Cashflow_Monthly!AI38,IF($B$2="C2",Calc_Cashflow_Monthly!AI57,Calc_Cashflow_Monthly!AI76))</f>
        <v>-52274300.777999997</v>
      </c>
      <c r="AJ19" s="14">
        <f>IF($B$2="C1",Calc_Cashflow_Monthly!AJ38,IF($B$2="C2",Calc_Cashflow_Monthly!AJ57,Calc_Cashflow_Monthly!AJ76))</f>
        <v>-55176100.552799992</v>
      </c>
      <c r="AK19" s="14">
        <f>IF($B$2="C1",Calc_Cashflow_Monthly!AK38,IF($B$2="C2",Calc_Cashflow_Monthly!AK57,Calc_Cashflow_Monthly!AK76))</f>
        <v>-58077900.327599987</v>
      </c>
      <c r="AL19" s="14">
        <f>IF($B$2="C1",Calc_Cashflow_Monthly!AL38,IF($B$2="C2",Calc_Cashflow_Monthly!AL57,Calc_Cashflow_Monthly!AL76))</f>
        <v>-60555512.514599986</v>
      </c>
      <c r="AM19" s="14">
        <f>IF($B$2="C1",Calc_Cashflow_Monthly!AM38,IF($B$2="C2",Calc_Cashflow_Monthly!AM57,Calc_Cashflow_Monthly!AM76))</f>
        <v>-63315916.426799983</v>
      </c>
      <c r="AN19" s="14">
        <f>IF($B$2="C1",Calc_Cashflow_Monthly!AN38,IF($B$2="C2",Calc_Cashflow_Monthly!AN57,Calc_Cashflow_Monthly!AN76))</f>
        <v>-65015851.369499981</v>
      </c>
      <c r="AO19" s="14">
        <f>IF($B$2="C1",Calc_Cashflow_Monthly!AO38,IF($B$2="C2",Calc_Cashflow_Monthly!AO57,Calc_Cashflow_Monthly!AO76))</f>
        <v>-66715786.312199987</v>
      </c>
      <c r="AP19" s="14">
        <f>IF($B$2="C1",Calc_Cashflow_Monthly!AP38,IF($B$2="C2",Calc_Cashflow_Monthly!AP57,Calc_Cashflow_Monthly!AP76))</f>
        <v>-68076270.637399986</v>
      </c>
      <c r="AQ19" s="14">
        <f>IF($B$2="C1",Calc_Cashflow_Monthly!AQ38,IF($B$2="C2",Calc_Cashflow_Monthly!AQ57,Calc_Cashflow_Monthly!AQ76))</f>
        <v>-69240610.962599993</v>
      </c>
      <c r="AR19" s="14">
        <f>IF($B$2="C1",Calc_Cashflow_Monthly!AR38,IF($B$2="C2",Calc_Cashflow_Monthly!AR57,Calc_Cashflow_Monthly!AR76))</f>
        <v>-70208807.287799999</v>
      </c>
      <c r="AS19" s="14">
        <f>IF($B$2="C1",Calc_Cashflow_Monthly!AS38,IF($B$2="C2",Calc_Cashflow_Monthly!AS57,Calc_Cashflow_Monthly!AS76))</f>
        <v>-70926111.475600004</v>
      </c>
      <c r="AT19" s="14">
        <f>IF($B$2="C1",Calc_Cashflow_Monthly!AT38,IF($B$2="C2",Calc_Cashflow_Monthly!AT57,Calc_Cashflow_Monthly!AT76))</f>
        <v>-71251127.663400009</v>
      </c>
      <c r="AU19" s="14">
        <f>IF($B$2="C1",Calc_Cashflow_Monthly!AU38,IF($B$2="C2",Calc_Cashflow_Monthly!AU57,Calc_Cashflow_Monthly!AU76))</f>
        <v>-71183855.851199999</v>
      </c>
      <c r="AV19" s="14">
        <f>IF($B$2="C1",Calc_Cashflow_Monthly!AV38,IF($B$2="C2",Calc_Cashflow_Monthly!AV57,Calc_Cashflow_Monthly!AV76))</f>
        <v>-70724296.039000005</v>
      </c>
      <c r="AW19" s="14">
        <f>IF($B$2="C1",Calc_Cashflow_Monthly!AW38,IF($B$2="C2",Calc_Cashflow_Monthly!AW57,Calc_Cashflow_Monthly!AW76))</f>
        <v>-70068592.22680001</v>
      </c>
      <c r="AX19" s="14">
        <f>IF($B$2="C1",Calc_Cashflow_Monthly!AX38,IF($B$2="C2",Calc_Cashflow_Monthly!AX57,Calc_Cashflow_Monthly!AX76))</f>
        <v>-69216744.414600015</v>
      </c>
      <c r="AY19" s="14">
        <f>IF($B$2="C1",Calc_Cashflow_Monthly!AY38,IF($B$2="C2",Calc_Cashflow_Monthly!AY57,Calc_Cashflow_Monthly!AY76))</f>
        <v>-68027356.739800006</v>
      </c>
      <c r="AZ19" s="14">
        <f>IF($B$2="C1",Calc_Cashflow_Monthly!AZ38,IF($B$2="C2",Calc_Cashflow_Monthly!AZ57,Calc_Cashflow_Monthly!AZ76))</f>
        <v>-67230257.065000013</v>
      </c>
      <c r="BA19" s="14">
        <f>IF($B$2="C1",Calc_Cashflow_Monthly!BA38,IF($B$2="C2",Calc_Cashflow_Monthly!BA57,Calc_Cashflow_Monthly!BA76))</f>
        <v>-66629301.390200011</v>
      </c>
      <c r="BB19" s="14">
        <f>IF($B$2="C1",Calc_Cashflow_Monthly!BB38,IF($B$2="C2",Calc_Cashflow_Monthly!BB57,Calc_Cashflow_Monthly!BB76))</f>
        <v>-66680627.455042772</v>
      </c>
      <c r="BC19" s="14">
        <f>IF($B$2="C1",Calc_Cashflow_Monthly!BC38,IF($B$2="C2",Calc_Cashflow_Monthly!BC57,Calc_Cashflow_Monthly!BC76))</f>
        <v>-63620108.521303482</v>
      </c>
      <c r="BD19" s="14">
        <f>IF($B$2="C1",Calc_Cashflow_Monthly!BD38,IF($B$2="C2",Calc_Cashflow_Monthly!BD57,Calc_Cashflow_Monthly!BD76))</f>
        <v>-59337079.052406952</v>
      </c>
      <c r="BE19" s="14">
        <f>IF($B$2="C1",Calc_Cashflow_Monthly!BE38,IF($B$2="C2",Calc_Cashflow_Monthly!BE57,Calc_Cashflow_Monthly!BE76))</f>
        <v>-60328123.927206963</v>
      </c>
      <c r="BF19" s="14">
        <f>IF($B$2="C1",Calc_Cashflow_Monthly!BF38,IF($B$2="C2",Calc_Cashflow_Monthly!BF57,Calc_Cashflow_Monthly!BF76))</f>
        <v>-61319168.802006952</v>
      </c>
      <c r="BG19" s="14">
        <f>IF($B$2="C1",Calc_Cashflow_Monthly!BG38,IF($B$2="C2",Calc_Cashflow_Monthly!BG57,Calc_Cashflow_Monthly!BG76))</f>
        <v>-62310213.676806957</v>
      </c>
      <c r="BH19" s="14">
        <f>IF($B$2="C1",Calc_Cashflow_Monthly!BH38,IF($B$2="C2",Calc_Cashflow_Monthly!BH57,Calc_Cashflow_Monthly!BH76))</f>
        <v>-62594279.23860696</v>
      </c>
      <c r="BI19" s="14">
        <f>IF($B$2="C1",Calc_Cashflow_Monthly!BI38,IF($B$2="C2",Calc_Cashflow_Monthly!BI57,Calc_Cashflow_Monthly!BI76))</f>
        <v>-62878344.800406963</v>
      </c>
      <c r="BJ19" s="14">
        <f>IF($B$2="C1",Calc_Cashflow_Monthly!BJ38,IF($B$2="C2",Calc_Cashflow_Monthly!BJ57,Calc_Cashflow_Monthly!BJ76))</f>
        <v>-63162410.362206958</v>
      </c>
      <c r="BK19" s="14">
        <f>IF($B$2="C1",Calc_Cashflow_Monthly!BK38,IF($B$2="C2",Calc_Cashflow_Monthly!BK57,Calc_Cashflow_Monthly!BK76))</f>
        <v>-62966266.362206958</v>
      </c>
      <c r="BL19" s="14">
        <f>IF($B$2="C1",Calc_Cashflow_Monthly!BL38,IF($B$2="C2",Calc_Cashflow_Monthly!BL57,Calc_Cashflow_Monthly!BL76))</f>
        <v>-62573978.362206958</v>
      </c>
      <c r="BM19" s="14">
        <f>IF($B$2="C1",Calc_Cashflow_Monthly!BM38,IF($B$2="C2",Calc_Cashflow_Monthly!BM57,Calc_Cashflow_Monthly!BM76))</f>
        <v>-61985546.362206958</v>
      </c>
      <c r="BN19" s="14">
        <f>IF($B$2="C1",Calc_Cashflow_Monthly!BN38,IF($B$2="C2",Calc_Cashflow_Monthly!BN57,Calc_Cashflow_Monthly!BN76))</f>
        <v>-61004826.362206958</v>
      </c>
      <c r="BO19" s="14">
        <f>IF($B$2="C1",Calc_Cashflow_Monthly!BO38,IF($B$2="C2",Calc_Cashflow_Monthly!BO57,Calc_Cashflow_Monthly!BO76))</f>
        <v>-59631818.362206958</v>
      </c>
      <c r="BP19" s="14">
        <f>IF($B$2="C1",Calc_Cashflow_Monthly!BP38,IF($B$2="C2",Calc_Cashflow_Monthly!BP57,Calc_Cashflow_Monthly!BP76))</f>
        <v>-57866522.362206958</v>
      </c>
      <c r="BQ19" s="14">
        <f>IF($B$2="C1",Calc_Cashflow_Monthly!BQ38,IF($B$2="C2",Calc_Cashflow_Monthly!BQ57,Calc_Cashflow_Monthly!BQ76))</f>
        <v>-55708938.362206958</v>
      </c>
      <c r="BR19" s="14">
        <f>IF($B$2="C1",Calc_Cashflow_Monthly!BR38,IF($B$2="C2",Calc_Cashflow_Monthly!BR57,Calc_Cashflow_Monthly!BR76))</f>
        <v>-53355210.362206958</v>
      </c>
      <c r="BS19" s="14">
        <f>IF($B$2="C1",Calc_Cashflow_Monthly!BS38,IF($B$2="C2",Calc_Cashflow_Monthly!BS57,Calc_Cashflow_Monthly!BS76))</f>
        <v>-50805338.362206958</v>
      </c>
      <c r="BT19" s="14">
        <f>IF($B$2="C1",Calc_Cashflow_Monthly!BT38,IF($B$2="C2",Calc_Cashflow_Monthly!BT57,Calc_Cashflow_Monthly!BT76))</f>
        <v>-48059322.362206958</v>
      </c>
      <c r="BU19" s="14">
        <f>IF($B$2="C1",Calc_Cashflow_Monthly!BU38,IF($B$2="C2",Calc_Cashflow_Monthly!BU57,Calc_Cashflow_Monthly!BU76))</f>
        <v>-45705594.362206958</v>
      </c>
      <c r="BV19" s="14">
        <f>IF($B$2="C1",Calc_Cashflow_Monthly!BV38,IF($B$2="C2",Calc_Cashflow_Monthly!BV57,Calc_Cashflow_Monthly!BV76))</f>
        <v>-43548010.362206958</v>
      </c>
      <c r="BW19" s="14">
        <f>IF($B$2="C1",Calc_Cashflow_Monthly!BW38,IF($B$2="C2",Calc_Cashflow_Monthly!BW57,Calc_Cashflow_Monthly!BW76))</f>
        <v>-42325499.827049717</v>
      </c>
      <c r="BX19" s="14">
        <f>IF($B$2="C1",Calc_Cashflow_Monthly!BX38,IF($B$2="C2",Calc_Cashflow_Monthly!BX57,Calc_Cashflow_Monthly!BX76))</f>
        <v>-37991144.293310434</v>
      </c>
      <c r="BY19" s="14">
        <f>IF($B$2="C1",Calc_Cashflow_Monthly!BY38,IF($B$2="C2",Calc_Cashflow_Monthly!BY57,Calc_Cashflow_Monthly!BY76))</f>
        <v>-32434278.224413902</v>
      </c>
      <c r="BZ19" s="14">
        <f>IF($B$2="C1",Calc_Cashflow_Monthly!BZ38,IF($B$2="C2",Calc_Cashflow_Monthly!BZ57,Calc_Cashflow_Monthly!BZ76))</f>
        <v>-32434278.224413902</v>
      </c>
      <c r="CA19" s="14">
        <f>IF($B$2="C1",Calc_Cashflow_Monthly!CA38,IF($B$2="C2",Calc_Cashflow_Monthly!CA57,Calc_Cashflow_Monthly!CA76))</f>
        <v>-32434278.224413902</v>
      </c>
      <c r="CB19" s="14">
        <f>IF($B$2="C1",Calc_Cashflow_Monthly!CB38,IF($B$2="C2",Calc_Cashflow_Monthly!CB57,Calc_Cashflow_Monthly!CB76))</f>
        <v>-32434278.224413902</v>
      </c>
      <c r="CC19" s="14">
        <f>IF($B$2="C1",Calc_Cashflow_Monthly!CC38,IF($B$2="C2",Calc_Cashflow_Monthly!CC57,Calc_Cashflow_Monthly!CC76))</f>
        <v>-32434278.224413902</v>
      </c>
      <c r="CD19" s="14">
        <f>IF($B$2="C1",Calc_Cashflow_Monthly!CD38,IF($B$2="C2",Calc_Cashflow_Monthly!CD57,Calc_Cashflow_Monthly!CD76))</f>
        <v>-32434278.224413902</v>
      </c>
      <c r="CE19" s="14">
        <f>IF($B$2="C1",Calc_Cashflow_Monthly!CE38,IF($B$2="C2",Calc_Cashflow_Monthly!CE57,Calc_Cashflow_Monthly!CE76))</f>
        <v>-32434278.224413902</v>
      </c>
      <c r="CF19" s="14">
        <f>IF($B$2="C1",Calc_Cashflow_Monthly!CF38,IF($B$2="C2",Calc_Cashflow_Monthly!CF57,Calc_Cashflow_Monthly!CF76))</f>
        <v>-32434278.224413902</v>
      </c>
      <c r="CG19" s="14">
        <f>IF($B$2="C1",Calc_Cashflow_Monthly!CG38,IF($B$2="C2",Calc_Cashflow_Monthly!CG57,Calc_Cashflow_Monthly!CG76))</f>
        <v>-32434278.224413902</v>
      </c>
      <c r="CH19" s="14">
        <f>IF($B$2="C1",Calc_Cashflow_Monthly!CH38,IF($B$2="C2",Calc_Cashflow_Monthly!CH57,Calc_Cashflow_Monthly!CH76))</f>
        <v>-32434278.224413902</v>
      </c>
      <c r="CI19" s="14">
        <f>IF($B$2="C1",Calc_Cashflow_Monthly!CI38,IF($B$2="C2",Calc_Cashflow_Monthly!CI57,Calc_Cashflow_Monthly!CI76))</f>
        <v>-32434278.224413902</v>
      </c>
      <c r="CJ19" s="14">
        <f>IF($B$2="C1",Calc_Cashflow_Monthly!CJ38,IF($B$2="C2",Calc_Cashflow_Monthly!CJ57,Calc_Cashflow_Monthly!CJ76))</f>
        <v>-32434278.224413902</v>
      </c>
      <c r="CK19" s="14">
        <f>IF($B$2="C1",Calc_Cashflow_Monthly!CK38,IF($B$2="C2",Calc_Cashflow_Monthly!CK57,Calc_Cashflow_Monthly!CK76))</f>
        <v>-32434278.224413902</v>
      </c>
    </row>
    <row r="22" spans="1:89" ht="15.5" x14ac:dyDescent="0.35">
      <c r="A22" s="4" t="s">
        <v>631</v>
      </c>
    </row>
    <row r="23" spans="1:89" x14ac:dyDescent="0.35">
      <c r="A23" s="16" t="s">
        <v>614</v>
      </c>
      <c r="B23" s="17" t="s">
        <v>615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4">
        <v>0</v>
      </c>
      <c r="BS23" s="14">
        <v>0</v>
      </c>
      <c r="BT23" s="14">
        <v>0</v>
      </c>
      <c r="BU23" s="14">
        <v>0</v>
      </c>
      <c r="BV23" s="14">
        <v>0</v>
      </c>
      <c r="BW23" s="14">
        <v>0</v>
      </c>
      <c r="BX23" s="14">
        <v>0</v>
      </c>
      <c r="BY23" s="14">
        <v>0</v>
      </c>
      <c r="BZ23" s="14">
        <v>0</v>
      </c>
      <c r="CA23" s="14">
        <v>0</v>
      </c>
      <c r="CB23" s="14">
        <v>0</v>
      </c>
      <c r="CC23" s="14">
        <v>0</v>
      </c>
      <c r="CD23" s="14">
        <v>0</v>
      </c>
      <c r="CE23" s="14">
        <v>0</v>
      </c>
      <c r="CF23" s="14">
        <v>0</v>
      </c>
      <c r="CG23" s="14">
        <v>0</v>
      </c>
      <c r="CH23" s="14">
        <v>0</v>
      </c>
      <c r="CI23" s="14">
        <v>0</v>
      </c>
      <c r="CJ23" s="14">
        <v>0</v>
      </c>
      <c r="CK23" s="14">
        <v>0</v>
      </c>
    </row>
    <row r="24" spans="1:89" x14ac:dyDescent="0.35">
      <c r="A24" s="16" t="s">
        <v>616</v>
      </c>
      <c r="B24" s="17" t="s">
        <v>615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124462.62089999999</v>
      </c>
      <c r="P24" s="14">
        <v>322061.03279999999</v>
      </c>
      <c r="Q24" s="14">
        <v>212357.3463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124462.62089999999</v>
      </c>
      <c r="Y24" s="14">
        <v>322061.03279999999</v>
      </c>
      <c r="Z24" s="14">
        <v>212357.3463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4">
        <v>0</v>
      </c>
      <c r="AX24" s="14">
        <v>0</v>
      </c>
      <c r="AY24" s="14">
        <v>0</v>
      </c>
      <c r="AZ24" s="14">
        <v>0</v>
      </c>
      <c r="BA24" s="14">
        <v>0</v>
      </c>
      <c r="BB24" s="14">
        <v>0</v>
      </c>
      <c r="BC24" s="14">
        <v>0</v>
      </c>
      <c r="BD24" s="14">
        <v>0</v>
      </c>
      <c r="BE24" s="14">
        <v>0</v>
      </c>
      <c r="BF24" s="14">
        <v>0</v>
      </c>
      <c r="BG24" s="14">
        <v>0</v>
      </c>
      <c r="BH24" s="14">
        <v>0</v>
      </c>
      <c r="BI24" s="14">
        <v>0</v>
      </c>
      <c r="BJ24" s="14">
        <v>0</v>
      </c>
      <c r="BK24" s="14">
        <v>0</v>
      </c>
      <c r="BL24" s="14">
        <v>0</v>
      </c>
      <c r="BM24" s="14">
        <v>0</v>
      </c>
      <c r="BN24" s="14">
        <v>0</v>
      </c>
      <c r="BO24" s="14">
        <v>0</v>
      </c>
      <c r="BP24" s="14">
        <v>0</v>
      </c>
      <c r="BQ24" s="14">
        <v>0</v>
      </c>
      <c r="BR24" s="14">
        <v>0</v>
      </c>
      <c r="BS24" s="14">
        <v>0</v>
      </c>
      <c r="BT24" s="14">
        <v>0</v>
      </c>
      <c r="BU24" s="14">
        <v>0</v>
      </c>
      <c r="BV24" s="14">
        <v>0</v>
      </c>
      <c r="BW24" s="14">
        <v>0</v>
      </c>
      <c r="BX24" s="14">
        <v>0</v>
      </c>
      <c r="BY24" s="14">
        <v>0</v>
      </c>
      <c r="BZ24" s="14">
        <v>0</v>
      </c>
      <c r="CA24" s="14">
        <v>0</v>
      </c>
      <c r="CB24" s="14">
        <v>0</v>
      </c>
      <c r="CC24" s="14">
        <v>0</v>
      </c>
      <c r="CD24" s="14">
        <v>0</v>
      </c>
      <c r="CE24" s="14">
        <v>0</v>
      </c>
      <c r="CF24" s="14">
        <v>0</v>
      </c>
      <c r="CG24" s="14">
        <v>0</v>
      </c>
      <c r="CH24" s="14">
        <v>0</v>
      </c>
      <c r="CI24" s="14">
        <v>0</v>
      </c>
      <c r="CJ24" s="14">
        <v>0</v>
      </c>
      <c r="CK24" s="14">
        <v>0</v>
      </c>
    </row>
    <row r="25" spans="1:89" x14ac:dyDescent="0.35">
      <c r="A25" s="16" t="s">
        <v>617</v>
      </c>
      <c r="B25" s="17" t="s">
        <v>615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435619.17314999987</v>
      </c>
      <c r="P25" s="14">
        <v>1127213.6148000001</v>
      </c>
      <c r="Q25" s="14">
        <v>743250.71204999997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435619.17314999987</v>
      </c>
      <c r="Y25" s="14">
        <v>1127213.6148000001</v>
      </c>
      <c r="Z25" s="14">
        <v>743250.71204999997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  <c r="AF25" s="14">
        <v>0</v>
      </c>
      <c r="AG25" s="14">
        <v>0</v>
      </c>
      <c r="AH25" s="14">
        <v>0</v>
      </c>
      <c r="AI25" s="14">
        <v>0</v>
      </c>
      <c r="AJ25" s="14">
        <v>0</v>
      </c>
      <c r="AK25" s="14">
        <v>0</v>
      </c>
      <c r="AL25" s="14">
        <v>0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0</v>
      </c>
      <c r="AV25" s="14">
        <v>0</v>
      </c>
      <c r="AW25" s="14">
        <v>0</v>
      </c>
      <c r="AX25" s="14">
        <v>0</v>
      </c>
      <c r="AY25" s="14">
        <v>0</v>
      </c>
      <c r="AZ25" s="14">
        <v>0</v>
      </c>
      <c r="BA25" s="14">
        <v>0</v>
      </c>
      <c r="BB25" s="14">
        <v>0</v>
      </c>
      <c r="BC25" s="14">
        <v>0</v>
      </c>
      <c r="BD25" s="14">
        <v>0</v>
      </c>
      <c r="BE25" s="14">
        <v>0</v>
      </c>
      <c r="BF25" s="14">
        <v>0</v>
      </c>
      <c r="BG25" s="14">
        <v>0</v>
      </c>
      <c r="BH25" s="14">
        <v>0</v>
      </c>
      <c r="BI25" s="14">
        <v>0</v>
      </c>
      <c r="BJ25" s="14">
        <v>0</v>
      </c>
      <c r="BK25" s="14">
        <v>0</v>
      </c>
      <c r="BL25" s="14">
        <v>0</v>
      </c>
      <c r="BM25" s="14">
        <v>0</v>
      </c>
      <c r="BN25" s="14">
        <v>0</v>
      </c>
      <c r="BO25" s="14">
        <v>0</v>
      </c>
      <c r="BP25" s="14">
        <v>0</v>
      </c>
      <c r="BQ25" s="14">
        <v>0</v>
      </c>
      <c r="BR25" s="14">
        <v>0</v>
      </c>
      <c r="BS25" s="14">
        <v>0</v>
      </c>
      <c r="BT25" s="14">
        <v>0</v>
      </c>
      <c r="BU25" s="14">
        <v>0</v>
      </c>
      <c r="BV25" s="14">
        <v>0</v>
      </c>
      <c r="BW25" s="14">
        <v>0</v>
      </c>
      <c r="BX25" s="14">
        <v>0</v>
      </c>
      <c r="BY25" s="14">
        <v>0</v>
      </c>
      <c r="BZ25" s="14">
        <v>0</v>
      </c>
      <c r="CA25" s="14">
        <v>0</v>
      </c>
      <c r="CB25" s="14">
        <v>0</v>
      </c>
      <c r="CC25" s="14">
        <v>0</v>
      </c>
      <c r="CD25" s="14">
        <v>0</v>
      </c>
      <c r="CE25" s="14">
        <v>0</v>
      </c>
      <c r="CF25" s="14">
        <v>0</v>
      </c>
      <c r="CG25" s="14">
        <v>0</v>
      </c>
      <c r="CH25" s="14">
        <v>0</v>
      </c>
      <c r="CI25" s="14">
        <v>0</v>
      </c>
      <c r="CJ25" s="14">
        <v>0</v>
      </c>
      <c r="CK25" s="14">
        <v>0</v>
      </c>
    </row>
    <row r="26" spans="1:89" x14ac:dyDescent="0.35">
      <c r="A26" s="16" t="s">
        <v>618</v>
      </c>
      <c r="B26" s="17" t="s">
        <v>615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365678.95500000002</v>
      </c>
      <c r="S26" s="14">
        <v>365678.95500000002</v>
      </c>
      <c r="T26" s="14">
        <v>548518.4325</v>
      </c>
      <c r="U26" s="14">
        <v>548518.4325</v>
      </c>
      <c r="V26" s="14">
        <v>915844.58999999973</v>
      </c>
      <c r="W26" s="14">
        <v>915844.59</v>
      </c>
      <c r="X26" s="14">
        <v>1281523.544999999</v>
      </c>
      <c r="Y26" s="14">
        <v>1281523.5449999999</v>
      </c>
      <c r="Z26" s="14">
        <v>1647202.5000000009</v>
      </c>
      <c r="AA26" s="14">
        <v>1890988.469999999</v>
      </c>
      <c r="AB26" s="14">
        <v>2256667.4250000012</v>
      </c>
      <c r="AC26" s="14">
        <v>2256667.4249999989</v>
      </c>
      <c r="AD26" s="14">
        <v>2561399.8875000011</v>
      </c>
      <c r="AE26" s="14">
        <v>2561399.8874999988</v>
      </c>
      <c r="AF26" s="14">
        <v>2561399.887500003</v>
      </c>
      <c r="AG26" s="14">
        <v>2806283.9924999988</v>
      </c>
      <c r="AH26" s="14">
        <v>2623444.5149999978</v>
      </c>
      <c r="AI26" s="14">
        <v>2623444.5150000011</v>
      </c>
      <c r="AJ26" s="14">
        <v>2501551.529999997</v>
      </c>
      <c r="AK26" s="14">
        <v>2501551.5299999989</v>
      </c>
      <c r="AL26" s="14">
        <v>2135872.575000002</v>
      </c>
      <c r="AM26" s="14">
        <v>2379658.544999999</v>
      </c>
      <c r="AN26" s="14">
        <v>1465461.1574999969</v>
      </c>
      <c r="AO26" s="14">
        <v>1465461.1575000051</v>
      </c>
      <c r="AP26" s="14">
        <v>1341920.97</v>
      </c>
      <c r="AQ26" s="14">
        <v>1341920.97</v>
      </c>
      <c r="AR26" s="14">
        <v>1341920.97</v>
      </c>
      <c r="AS26" s="14">
        <v>1463813.955000001</v>
      </c>
      <c r="AT26" s="14">
        <v>1463813.9550000031</v>
      </c>
      <c r="AU26" s="14">
        <v>1463813.9549999961</v>
      </c>
      <c r="AV26" s="14">
        <v>1463813.9549999989</v>
      </c>
      <c r="AW26" s="14">
        <v>1463813.9550000031</v>
      </c>
      <c r="AX26" s="14">
        <v>1463813.9549999989</v>
      </c>
      <c r="AY26" s="14">
        <v>1341920.9699999981</v>
      </c>
      <c r="AZ26" s="14">
        <v>1341920.9700000021</v>
      </c>
      <c r="BA26" s="14">
        <v>1341920.9699999981</v>
      </c>
      <c r="BB26" s="14">
        <v>1098134.999999996</v>
      </c>
      <c r="BC26" s="14">
        <v>1098135.000000003</v>
      </c>
      <c r="BD26" s="14">
        <v>1098135</v>
      </c>
      <c r="BE26" s="14">
        <v>854349.03000000073</v>
      </c>
      <c r="BF26" s="14">
        <v>854349.02999999712</v>
      </c>
      <c r="BG26" s="14">
        <v>854349.03000000073</v>
      </c>
      <c r="BH26" s="14">
        <v>244884.10500000219</v>
      </c>
      <c r="BI26" s="14">
        <v>244884.10499999861</v>
      </c>
      <c r="BJ26" s="14">
        <v>244884.10500000219</v>
      </c>
      <c r="BK26" s="14">
        <v>0</v>
      </c>
      <c r="BL26" s="14">
        <v>0</v>
      </c>
      <c r="BM26" s="14">
        <v>0</v>
      </c>
      <c r="BN26" s="14">
        <v>0</v>
      </c>
      <c r="BO26" s="14">
        <v>0</v>
      </c>
      <c r="BP26" s="14">
        <v>0</v>
      </c>
      <c r="BQ26" s="14">
        <v>0</v>
      </c>
      <c r="BR26" s="14">
        <v>0</v>
      </c>
      <c r="BS26" s="14">
        <v>0</v>
      </c>
      <c r="BT26" s="14">
        <v>0</v>
      </c>
      <c r="BU26" s="14">
        <v>0</v>
      </c>
      <c r="BV26" s="14">
        <v>0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  <c r="CD26" s="14">
        <v>0</v>
      </c>
      <c r="CE26" s="14">
        <v>0</v>
      </c>
      <c r="CF26" s="14">
        <v>0</v>
      </c>
      <c r="CG26" s="14">
        <v>0</v>
      </c>
      <c r="CH26" s="14">
        <v>0</v>
      </c>
      <c r="CI26" s="14">
        <v>0</v>
      </c>
      <c r="CJ26" s="14">
        <v>0</v>
      </c>
      <c r="CK26" s="14">
        <v>0</v>
      </c>
    </row>
    <row r="27" spans="1:89" x14ac:dyDescent="0.35">
      <c r="A27" s="16" t="s">
        <v>619</v>
      </c>
      <c r="B27" s="17" t="s">
        <v>615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1089047.9328749999</v>
      </c>
      <c r="P27" s="14">
        <v>2818034.037</v>
      </c>
      <c r="Q27" s="14">
        <v>1858126.780125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1089047.9328749999</v>
      </c>
      <c r="Y27" s="14">
        <v>2818034.037</v>
      </c>
      <c r="Z27" s="14">
        <v>1858126.780125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0</v>
      </c>
      <c r="AX27" s="14">
        <v>0</v>
      </c>
      <c r="AY27" s="14">
        <v>0</v>
      </c>
      <c r="AZ27" s="14">
        <v>0</v>
      </c>
      <c r="BA27" s="14">
        <v>0</v>
      </c>
      <c r="BB27" s="14">
        <v>0</v>
      </c>
      <c r="BC27" s="14">
        <v>0</v>
      </c>
      <c r="BD27" s="14">
        <v>0</v>
      </c>
      <c r="BE27" s="14">
        <v>0</v>
      </c>
      <c r="BF27" s="14">
        <v>0</v>
      </c>
      <c r="BG27" s="14">
        <v>0</v>
      </c>
      <c r="BH27" s="14">
        <v>0</v>
      </c>
      <c r="BI27" s="14">
        <v>0</v>
      </c>
      <c r="BJ27" s="14">
        <v>0</v>
      </c>
      <c r="BK27" s="14">
        <v>0</v>
      </c>
      <c r="BL27" s="14">
        <v>0</v>
      </c>
      <c r="BM27" s="14">
        <v>0</v>
      </c>
      <c r="BN27" s="14">
        <v>0</v>
      </c>
      <c r="BO27" s="14">
        <v>0</v>
      </c>
      <c r="BP27" s="14">
        <v>0</v>
      </c>
      <c r="BQ27" s="14">
        <v>0</v>
      </c>
      <c r="BR27" s="14">
        <v>0</v>
      </c>
      <c r="BS27" s="14">
        <v>0</v>
      </c>
      <c r="BT27" s="14">
        <v>0</v>
      </c>
      <c r="BU27" s="14">
        <v>0</v>
      </c>
      <c r="BV27" s="14">
        <v>0</v>
      </c>
      <c r="BW27" s="14">
        <v>0</v>
      </c>
      <c r="BX27" s="14">
        <v>0</v>
      </c>
      <c r="BY27" s="14">
        <v>0</v>
      </c>
      <c r="BZ27" s="14">
        <v>0</v>
      </c>
      <c r="CA27" s="14">
        <v>0</v>
      </c>
      <c r="CB27" s="14">
        <v>0</v>
      </c>
      <c r="CC27" s="14">
        <v>0</v>
      </c>
      <c r="CD27" s="14">
        <v>0</v>
      </c>
      <c r="CE27" s="14">
        <v>0</v>
      </c>
      <c r="CF27" s="14">
        <v>0</v>
      </c>
      <c r="CG27" s="14">
        <v>0</v>
      </c>
      <c r="CH27" s="14">
        <v>0</v>
      </c>
      <c r="CI27" s="14">
        <v>0</v>
      </c>
      <c r="CJ27" s="14">
        <v>0</v>
      </c>
      <c r="CK27" s="14">
        <v>0</v>
      </c>
    </row>
    <row r="28" spans="1:89" x14ac:dyDescent="0.35">
      <c r="A28" s="16" t="s">
        <v>620</v>
      </c>
      <c r="B28" s="17" t="s">
        <v>615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21940.737300000001</v>
      </c>
      <c r="S28" s="14">
        <v>21940.737300000001</v>
      </c>
      <c r="T28" s="14">
        <v>32911.105949999997</v>
      </c>
      <c r="U28" s="14">
        <v>32911.105949999997</v>
      </c>
      <c r="V28" s="14">
        <v>54950.675399999993</v>
      </c>
      <c r="W28" s="14">
        <v>54950.6754</v>
      </c>
      <c r="X28" s="14">
        <v>76891.412699999943</v>
      </c>
      <c r="Y28" s="14">
        <v>76891.412700000015</v>
      </c>
      <c r="Z28" s="14">
        <v>98832.150000000067</v>
      </c>
      <c r="AA28" s="14">
        <v>113459.3082</v>
      </c>
      <c r="AB28" s="14">
        <v>135400.04550000009</v>
      </c>
      <c r="AC28" s="14">
        <v>135400.04549999989</v>
      </c>
      <c r="AD28" s="14">
        <v>153683.99325000009</v>
      </c>
      <c r="AE28" s="14">
        <v>153683.99324999991</v>
      </c>
      <c r="AF28" s="14">
        <v>153683.9932500002</v>
      </c>
      <c r="AG28" s="14">
        <v>168377.0395499999</v>
      </c>
      <c r="AH28" s="14">
        <v>157406.67089999991</v>
      </c>
      <c r="AI28" s="14">
        <v>157406.67090000011</v>
      </c>
      <c r="AJ28" s="14">
        <v>150093.09179999979</v>
      </c>
      <c r="AK28" s="14">
        <v>150093.09179999991</v>
      </c>
      <c r="AL28" s="14">
        <v>128152.3545000001</v>
      </c>
      <c r="AM28" s="14">
        <v>142779.5126999999</v>
      </c>
      <c r="AN28" s="14">
        <v>87927.669449999841</v>
      </c>
      <c r="AO28" s="14">
        <v>87927.669450000278</v>
      </c>
      <c r="AP28" s="14">
        <v>80515.258200000011</v>
      </c>
      <c r="AQ28" s="14">
        <v>80515.258200000011</v>
      </c>
      <c r="AR28" s="14">
        <v>80515.258200000011</v>
      </c>
      <c r="AS28" s="14">
        <v>87828.837300000072</v>
      </c>
      <c r="AT28" s="14">
        <v>87828.837300000188</v>
      </c>
      <c r="AU28" s="14">
        <v>87828.837299999752</v>
      </c>
      <c r="AV28" s="14">
        <v>87828.83729999997</v>
      </c>
      <c r="AW28" s="14">
        <v>87828.837300000188</v>
      </c>
      <c r="AX28" s="14">
        <v>87828.83729999997</v>
      </c>
      <c r="AY28" s="14">
        <v>80515.258199999895</v>
      </c>
      <c r="AZ28" s="14">
        <v>80515.258200000113</v>
      </c>
      <c r="BA28" s="14">
        <v>80515.258199999895</v>
      </c>
      <c r="BB28" s="14">
        <v>65888.099999999758</v>
      </c>
      <c r="BC28" s="14">
        <v>65888.100000000195</v>
      </c>
      <c r="BD28" s="14">
        <v>65888.099999999977</v>
      </c>
      <c r="BE28" s="14">
        <v>51260.941800000037</v>
      </c>
      <c r="BF28" s="14">
        <v>51260.941799999833</v>
      </c>
      <c r="BG28" s="14">
        <v>51260.941800000037</v>
      </c>
      <c r="BH28" s="14">
        <v>14693.046300000129</v>
      </c>
      <c r="BI28" s="14">
        <v>14693.046299999911</v>
      </c>
      <c r="BJ28" s="14">
        <v>14693.046300000129</v>
      </c>
      <c r="BK28" s="14">
        <v>0</v>
      </c>
      <c r="BL28" s="14">
        <v>0</v>
      </c>
      <c r="BM28" s="14">
        <v>0</v>
      </c>
      <c r="BN28" s="14">
        <v>0</v>
      </c>
      <c r="BO28" s="14">
        <v>0</v>
      </c>
      <c r="BP28" s="14">
        <v>0</v>
      </c>
      <c r="BQ28" s="14">
        <v>0</v>
      </c>
      <c r="BR28" s="14">
        <v>0</v>
      </c>
      <c r="BS28" s="14">
        <v>0</v>
      </c>
      <c r="BT28" s="14">
        <v>0</v>
      </c>
      <c r="BU28" s="14">
        <v>0</v>
      </c>
      <c r="BV28" s="14">
        <v>0</v>
      </c>
      <c r="BW28" s="14">
        <v>0</v>
      </c>
      <c r="BX28" s="14">
        <v>0</v>
      </c>
      <c r="BY28" s="14">
        <v>0</v>
      </c>
      <c r="BZ28" s="14">
        <v>0</v>
      </c>
      <c r="CA28" s="14">
        <v>0</v>
      </c>
      <c r="CB28" s="14">
        <v>0</v>
      </c>
      <c r="CC28" s="14">
        <v>0</v>
      </c>
      <c r="CD28" s="14">
        <v>0</v>
      </c>
      <c r="CE28" s="14">
        <v>0</v>
      </c>
      <c r="CF28" s="14">
        <v>0</v>
      </c>
      <c r="CG28" s="14">
        <v>0</v>
      </c>
      <c r="CH28" s="14">
        <v>0</v>
      </c>
      <c r="CI28" s="14">
        <v>0</v>
      </c>
      <c r="CJ28" s="14">
        <v>0</v>
      </c>
      <c r="CK28" s="14">
        <v>0</v>
      </c>
    </row>
    <row r="29" spans="1:89" x14ac:dyDescent="0.35">
      <c r="A29" s="16" t="s">
        <v>621</v>
      </c>
      <c r="B29" s="17" t="s">
        <v>615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4">
        <v>0</v>
      </c>
      <c r="AX29" s="14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14">
        <v>0</v>
      </c>
      <c r="BI29" s="14">
        <v>0</v>
      </c>
      <c r="BJ29" s="14">
        <v>0</v>
      </c>
      <c r="BK29" s="14">
        <v>0</v>
      </c>
      <c r="BL29" s="14">
        <v>0</v>
      </c>
      <c r="BM29" s="14">
        <v>0</v>
      </c>
      <c r="BN29" s="14">
        <v>0</v>
      </c>
      <c r="BO29" s="14">
        <v>0</v>
      </c>
      <c r="BP29" s="14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14">
        <v>0</v>
      </c>
      <c r="BZ29" s="1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14">
        <v>0</v>
      </c>
      <c r="CJ29" s="14">
        <v>0</v>
      </c>
      <c r="CK29" s="14">
        <v>0</v>
      </c>
    </row>
    <row r="30" spans="1:89" x14ac:dyDescent="0.35">
      <c r="A30" s="16" t="s">
        <v>622</v>
      </c>
      <c r="B30" s="17" t="s">
        <v>615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36567.895499999999</v>
      </c>
      <c r="S30" s="14">
        <v>36567.895499999999</v>
      </c>
      <c r="T30" s="14">
        <v>54851.843250000013</v>
      </c>
      <c r="U30" s="14">
        <v>54851.843250000013</v>
      </c>
      <c r="V30" s="14">
        <v>91584.458999999973</v>
      </c>
      <c r="W30" s="14">
        <v>91584.458999999988</v>
      </c>
      <c r="X30" s="14">
        <v>128152.3544999999</v>
      </c>
      <c r="Y30" s="14">
        <v>128152.3545</v>
      </c>
      <c r="Z30" s="14">
        <v>164720.25000000009</v>
      </c>
      <c r="AA30" s="14">
        <v>189098.84699999989</v>
      </c>
      <c r="AB30" s="14">
        <v>225666.74250000011</v>
      </c>
      <c r="AC30" s="14">
        <v>225666.74249999991</v>
      </c>
      <c r="AD30" s="14">
        <v>256139.98875000011</v>
      </c>
      <c r="AE30" s="14">
        <v>256139.9887499999</v>
      </c>
      <c r="AF30" s="14">
        <v>256139.98875000031</v>
      </c>
      <c r="AG30" s="14">
        <v>280628.3992499999</v>
      </c>
      <c r="AH30" s="14">
        <v>262344.45149999968</v>
      </c>
      <c r="AI30" s="14">
        <v>262344.45150000008</v>
      </c>
      <c r="AJ30" s="14">
        <v>250155.15299999979</v>
      </c>
      <c r="AK30" s="14">
        <v>250155.1529999999</v>
      </c>
      <c r="AL30" s="14">
        <v>213587.25750000021</v>
      </c>
      <c r="AM30" s="14">
        <v>237965.8544999999</v>
      </c>
      <c r="AN30" s="14">
        <v>146546.11574999971</v>
      </c>
      <c r="AO30" s="14">
        <v>146546.11575000049</v>
      </c>
      <c r="AP30" s="14">
        <v>134192.09700000001</v>
      </c>
      <c r="AQ30" s="14">
        <v>134192.09700000001</v>
      </c>
      <c r="AR30" s="14">
        <v>134192.09700000001</v>
      </c>
      <c r="AS30" s="14">
        <v>146381.3955000001</v>
      </c>
      <c r="AT30" s="14">
        <v>146381.3955000003</v>
      </c>
      <c r="AU30" s="14">
        <v>146381.39549999961</v>
      </c>
      <c r="AV30" s="14">
        <v>146381.39550000001</v>
      </c>
      <c r="AW30" s="14">
        <v>146381.3955000003</v>
      </c>
      <c r="AX30" s="14">
        <v>146381.39550000001</v>
      </c>
      <c r="AY30" s="14">
        <v>134192.09699999981</v>
      </c>
      <c r="AZ30" s="14">
        <v>134192.09700000021</v>
      </c>
      <c r="BA30" s="14">
        <v>134192.09699999981</v>
      </c>
      <c r="BB30" s="14">
        <v>109813.49999999961</v>
      </c>
      <c r="BC30" s="14">
        <v>109813.50000000031</v>
      </c>
      <c r="BD30" s="14">
        <v>109813.5</v>
      </c>
      <c r="BE30" s="14">
        <v>85434.903000000078</v>
      </c>
      <c r="BF30" s="14">
        <v>85434.902999999715</v>
      </c>
      <c r="BG30" s="14">
        <v>85434.903000000078</v>
      </c>
      <c r="BH30" s="14">
        <v>24488.41050000022</v>
      </c>
      <c r="BI30" s="14">
        <v>24488.41049999986</v>
      </c>
      <c r="BJ30" s="14">
        <v>24488.41050000022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0</v>
      </c>
    </row>
    <row r="31" spans="1:89" x14ac:dyDescent="0.35">
      <c r="A31" s="16" t="s">
        <v>623</v>
      </c>
      <c r="B31" s="17" t="s">
        <v>615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1649129.7269250001</v>
      </c>
      <c r="P31" s="14">
        <v>4267308.6846000012</v>
      </c>
      <c r="Q31" s="14">
        <v>2813734.8384750001</v>
      </c>
      <c r="R31" s="14">
        <v>424187.58779999998</v>
      </c>
      <c r="S31" s="14">
        <v>424187.58779999998</v>
      </c>
      <c r="T31" s="14">
        <v>636281.38170000003</v>
      </c>
      <c r="U31" s="14">
        <v>636281.38170000003</v>
      </c>
      <c r="V31" s="14">
        <v>1062379.7243999999</v>
      </c>
      <c r="W31" s="14">
        <v>1062379.7243999999</v>
      </c>
      <c r="X31" s="14">
        <v>3135697.0391249978</v>
      </c>
      <c r="Y31" s="14">
        <v>5753875.9968000017</v>
      </c>
      <c r="Z31" s="14">
        <v>4724489.7384750014</v>
      </c>
      <c r="AA31" s="14">
        <v>2193546.6251999992</v>
      </c>
      <c r="AB31" s="14">
        <v>2617734.2130000009</v>
      </c>
      <c r="AC31" s="14">
        <v>2617734.2129999991</v>
      </c>
      <c r="AD31" s="14">
        <v>2971223.869500001</v>
      </c>
      <c r="AE31" s="14">
        <v>2971223.8694999991</v>
      </c>
      <c r="AF31" s="14">
        <v>2971223.8695000042</v>
      </c>
      <c r="AG31" s="14">
        <v>3255289.431299998</v>
      </c>
      <c r="AH31" s="14">
        <v>3043195.637399998</v>
      </c>
      <c r="AI31" s="14">
        <v>3043195.6374000008</v>
      </c>
      <c r="AJ31" s="14">
        <v>2901799.774799997</v>
      </c>
      <c r="AK31" s="14">
        <v>2901799.7747999988</v>
      </c>
      <c r="AL31" s="14">
        <v>2477612.1870000018</v>
      </c>
      <c r="AM31" s="14">
        <v>2760403.9121999992</v>
      </c>
      <c r="AN31" s="14">
        <v>1699934.942699997</v>
      </c>
      <c r="AO31" s="14">
        <v>1699934.9427000061</v>
      </c>
      <c r="AP31" s="14">
        <v>1556628.3252000001</v>
      </c>
      <c r="AQ31" s="14">
        <v>1556628.3252000001</v>
      </c>
      <c r="AR31" s="14">
        <v>1556628.3252000001</v>
      </c>
      <c r="AS31" s="14">
        <v>1698024.1878000009</v>
      </c>
      <c r="AT31" s="14">
        <v>1698024.1878000039</v>
      </c>
      <c r="AU31" s="14">
        <v>1698024.1877999951</v>
      </c>
      <c r="AV31" s="14">
        <v>1698024.187799999</v>
      </c>
      <c r="AW31" s="14">
        <v>1698024.1878000039</v>
      </c>
      <c r="AX31" s="14">
        <v>1698024.187799999</v>
      </c>
      <c r="AY31" s="14">
        <v>1556628.325199998</v>
      </c>
      <c r="AZ31" s="14">
        <v>1556628.3252000019</v>
      </c>
      <c r="BA31" s="14">
        <v>1556628.325199998</v>
      </c>
      <c r="BB31" s="14">
        <v>1273836.599999995</v>
      </c>
      <c r="BC31" s="14">
        <v>1273836.6000000041</v>
      </c>
      <c r="BD31" s="14">
        <v>1273836.6000000001</v>
      </c>
      <c r="BE31" s="14">
        <v>991044.87480000081</v>
      </c>
      <c r="BF31" s="14">
        <v>991044.87479999661</v>
      </c>
      <c r="BG31" s="14">
        <v>991044.87480000081</v>
      </c>
      <c r="BH31" s="14">
        <v>284065.56180000259</v>
      </c>
      <c r="BI31" s="14">
        <v>284065.5617999984</v>
      </c>
      <c r="BJ31" s="14">
        <v>284065.56180000259</v>
      </c>
      <c r="BK31" s="14">
        <v>0</v>
      </c>
      <c r="BL31" s="14">
        <v>0</v>
      </c>
      <c r="BM31" s="14">
        <v>0</v>
      </c>
      <c r="BN31" s="14">
        <v>0</v>
      </c>
      <c r="BO31" s="14">
        <v>0</v>
      </c>
      <c r="BP31" s="14">
        <v>0</v>
      </c>
      <c r="BQ31" s="14">
        <v>0</v>
      </c>
      <c r="BR31" s="14">
        <v>0</v>
      </c>
      <c r="BS31" s="14">
        <v>0</v>
      </c>
      <c r="BT31" s="14">
        <v>0</v>
      </c>
      <c r="BU31" s="14">
        <v>0</v>
      </c>
      <c r="BV31" s="14">
        <v>0</v>
      </c>
      <c r="BW31" s="14">
        <v>0</v>
      </c>
      <c r="BX31" s="14">
        <v>0</v>
      </c>
      <c r="BY31" s="14">
        <v>0</v>
      </c>
      <c r="BZ31" s="14">
        <v>0</v>
      </c>
      <c r="CA31" s="14">
        <v>0</v>
      </c>
      <c r="CB31" s="14">
        <v>0</v>
      </c>
      <c r="CC31" s="14">
        <v>0</v>
      </c>
      <c r="CD31" s="14">
        <v>0</v>
      </c>
      <c r="CE31" s="14">
        <v>0</v>
      </c>
      <c r="CF31" s="14">
        <v>0</v>
      </c>
      <c r="CG31" s="14">
        <v>0</v>
      </c>
      <c r="CH31" s="14">
        <v>0</v>
      </c>
      <c r="CI31" s="14">
        <v>0</v>
      </c>
      <c r="CJ31" s="14">
        <v>0</v>
      </c>
      <c r="CK31" s="14">
        <v>0</v>
      </c>
    </row>
    <row r="32" spans="1:89" x14ac:dyDescent="0.35">
      <c r="A32" s="16" t="s">
        <v>624</v>
      </c>
      <c r="B32" s="17" t="s">
        <v>615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196144</v>
      </c>
      <c r="AQ32" s="14">
        <v>392287.99999999988</v>
      </c>
      <c r="AR32" s="14">
        <v>588432</v>
      </c>
      <c r="AS32" s="14">
        <v>980720</v>
      </c>
      <c r="AT32" s="14">
        <v>1373008</v>
      </c>
      <c r="AU32" s="14">
        <v>1765296</v>
      </c>
      <c r="AV32" s="14">
        <v>2157584</v>
      </c>
      <c r="AW32" s="14">
        <v>2353728</v>
      </c>
      <c r="AX32" s="14">
        <v>2549872</v>
      </c>
      <c r="AY32" s="14">
        <v>2746016</v>
      </c>
      <c r="AZ32" s="14">
        <v>2353728</v>
      </c>
      <c r="BA32" s="14">
        <v>2157584</v>
      </c>
      <c r="BB32" s="14">
        <v>0</v>
      </c>
      <c r="BC32" s="14">
        <v>0</v>
      </c>
      <c r="BD32" s="14">
        <v>0</v>
      </c>
      <c r="BE32" s="14">
        <v>0</v>
      </c>
      <c r="BF32" s="14">
        <v>0</v>
      </c>
      <c r="BG32" s="14">
        <v>0</v>
      </c>
      <c r="BH32" s="14">
        <v>0</v>
      </c>
      <c r="BI32" s="14">
        <v>0</v>
      </c>
      <c r="BJ32" s="14">
        <v>0</v>
      </c>
      <c r="BK32" s="14">
        <v>196144</v>
      </c>
      <c r="BL32" s="14">
        <v>392287.99999999988</v>
      </c>
      <c r="BM32" s="14">
        <v>588432</v>
      </c>
      <c r="BN32" s="14">
        <v>980720</v>
      </c>
      <c r="BO32" s="14">
        <v>1373008</v>
      </c>
      <c r="BP32" s="14">
        <v>1765296</v>
      </c>
      <c r="BQ32" s="14">
        <v>2157584</v>
      </c>
      <c r="BR32" s="14">
        <v>2353728</v>
      </c>
      <c r="BS32" s="14">
        <v>2549872</v>
      </c>
      <c r="BT32" s="14">
        <v>2746016</v>
      </c>
      <c r="BU32" s="14">
        <v>2353728</v>
      </c>
      <c r="BV32" s="14">
        <v>2157584</v>
      </c>
      <c r="BW32" s="14">
        <v>0</v>
      </c>
      <c r="BX32" s="14">
        <v>0</v>
      </c>
      <c r="BY32" s="14">
        <v>0</v>
      </c>
      <c r="BZ32" s="14">
        <v>0</v>
      </c>
      <c r="CA32" s="14">
        <v>0</v>
      </c>
      <c r="CB32" s="14">
        <v>0</v>
      </c>
      <c r="CC32" s="14">
        <v>0</v>
      </c>
      <c r="CD32" s="14">
        <v>0</v>
      </c>
      <c r="CE32" s="14">
        <v>0</v>
      </c>
      <c r="CF32" s="14">
        <v>0</v>
      </c>
      <c r="CG32" s="14">
        <v>0</v>
      </c>
      <c r="CH32" s="14">
        <v>0</v>
      </c>
      <c r="CI32" s="14">
        <v>0</v>
      </c>
      <c r="CJ32" s="14">
        <v>0</v>
      </c>
      <c r="CK32" s="14">
        <v>0</v>
      </c>
    </row>
    <row r="33" spans="1:89" x14ac:dyDescent="0.35">
      <c r="A33" s="16" t="s">
        <v>625</v>
      </c>
      <c r="B33" s="17" t="s">
        <v>615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14">
        <v>0</v>
      </c>
      <c r="AS33" s="14">
        <v>0</v>
      </c>
      <c r="AT33" s="14">
        <v>0</v>
      </c>
      <c r="AU33" s="14">
        <v>0</v>
      </c>
      <c r="AV33" s="14">
        <v>0</v>
      </c>
      <c r="AW33" s="14">
        <v>0</v>
      </c>
      <c r="AX33" s="14">
        <v>0</v>
      </c>
      <c r="AY33" s="14">
        <v>0</v>
      </c>
      <c r="AZ33" s="14">
        <v>0</v>
      </c>
      <c r="BA33" s="14">
        <v>0</v>
      </c>
      <c r="BB33" s="14">
        <v>377035.48235294118</v>
      </c>
      <c r="BC33" s="14">
        <v>1336762.164705883</v>
      </c>
      <c r="BD33" s="14">
        <v>1713797.6470588241</v>
      </c>
      <c r="BE33" s="14">
        <v>0</v>
      </c>
      <c r="BF33" s="14">
        <v>0</v>
      </c>
      <c r="BG33" s="14">
        <v>0</v>
      </c>
      <c r="BH33" s="14">
        <v>0</v>
      </c>
      <c r="BI33" s="14">
        <v>0</v>
      </c>
      <c r="BJ33" s="14">
        <v>0</v>
      </c>
      <c r="BK33" s="14">
        <v>0</v>
      </c>
      <c r="BL33" s="14">
        <v>0</v>
      </c>
      <c r="BM33" s="14">
        <v>0</v>
      </c>
      <c r="BN33" s="14">
        <v>0</v>
      </c>
      <c r="BO33" s="14">
        <v>0</v>
      </c>
      <c r="BP33" s="14">
        <v>0</v>
      </c>
      <c r="BQ33" s="14">
        <v>0</v>
      </c>
      <c r="BR33" s="14">
        <v>0</v>
      </c>
      <c r="BS33" s="14">
        <v>0</v>
      </c>
      <c r="BT33" s="14">
        <v>0</v>
      </c>
      <c r="BU33" s="14">
        <v>0</v>
      </c>
      <c r="BV33" s="14">
        <v>0</v>
      </c>
      <c r="BW33" s="14">
        <v>377035.48235294118</v>
      </c>
      <c r="BX33" s="14">
        <v>1336762.164705883</v>
      </c>
      <c r="BY33" s="14">
        <v>1713797.6470588241</v>
      </c>
      <c r="BZ33" s="14">
        <v>0</v>
      </c>
      <c r="CA33" s="14">
        <v>0</v>
      </c>
      <c r="CB33" s="14">
        <v>0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0</v>
      </c>
      <c r="CI33" s="14">
        <v>0</v>
      </c>
      <c r="CJ33" s="14">
        <v>0</v>
      </c>
      <c r="CK33" s="14">
        <v>0</v>
      </c>
    </row>
    <row r="34" spans="1:89" x14ac:dyDescent="0.35">
      <c r="A34" s="16" t="s">
        <v>626</v>
      </c>
      <c r="B34" s="17" t="s">
        <v>615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4">
        <v>0</v>
      </c>
      <c r="AW34" s="14">
        <v>0</v>
      </c>
      <c r="AX34" s="14">
        <v>0</v>
      </c>
      <c r="AY34" s="14">
        <v>0</v>
      </c>
      <c r="AZ34" s="14">
        <v>0</v>
      </c>
      <c r="BA34" s="14">
        <v>0</v>
      </c>
      <c r="BB34" s="14">
        <v>405780.375</v>
      </c>
      <c r="BC34" s="14">
        <v>1438675.875</v>
      </c>
      <c r="BD34" s="14">
        <v>1844456.25</v>
      </c>
      <c r="BE34" s="14">
        <v>0</v>
      </c>
      <c r="BF34" s="14">
        <v>0</v>
      </c>
      <c r="BG34" s="14">
        <v>0</v>
      </c>
      <c r="BH34" s="14">
        <v>0</v>
      </c>
      <c r="BI34" s="14">
        <v>0</v>
      </c>
      <c r="BJ34" s="14">
        <v>0</v>
      </c>
      <c r="BK34" s="14">
        <v>0</v>
      </c>
      <c r="BL34" s="14">
        <v>0</v>
      </c>
      <c r="BM34" s="14">
        <v>0</v>
      </c>
      <c r="BN34" s="14">
        <v>0</v>
      </c>
      <c r="BO34" s="14">
        <v>0</v>
      </c>
      <c r="BP34" s="14">
        <v>0</v>
      </c>
      <c r="BQ34" s="14">
        <v>0</v>
      </c>
      <c r="BR34" s="14">
        <v>0</v>
      </c>
      <c r="BS34" s="14">
        <v>0</v>
      </c>
      <c r="BT34" s="14">
        <v>0</v>
      </c>
      <c r="BU34" s="14">
        <v>0</v>
      </c>
      <c r="BV34" s="14">
        <v>0</v>
      </c>
      <c r="BW34" s="14">
        <v>405780.375</v>
      </c>
      <c r="BX34" s="14">
        <v>1438675.875</v>
      </c>
      <c r="BY34" s="14">
        <v>1844456.25</v>
      </c>
      <c r="BZ34" s="14">
        <v>0</v>
      </c>
      <c r="CA34" s="14">
        <v>0</v>
      </c>
      <c r="CB34" s="14">
        <v>0</v>
      </c>
      <c r="CC34" s="14">
        <v>0</v>
      </c>
      <c r="CD34" s="14">
        <v>0</v>
      </c>
      <c r="CE34" s="14">
        <v>0</v>
      </c>
      <c r="CF34" s="14">
        <v>0</v>
      </c>
      <c r="CG34" s="14">
        <v>0</v>
      </c>
      <c r="CH34" s="14">
        <v>0</v>
      </c>
      <c r="CI34" s="14">
        <v>0</v>
      </c>
      <c r="CJ34" s="14">
        <v>0</v>
      </c>
      <c r="CK34" s="14">
        <v>0</v>
      </c>
    </row>
    <row r="35" spans="1:89" x14ac:dyDescent="0.35">
      <c r="A35" s="16" t="s">
        <v>627</v>
      </c>
      <c r="B35" s="17" t="s">
        <v>615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4">
        <v>0</v>
      </c>
      <c r="AR35" s="14">
        <v>0</v>
      </c>
      <c r="AS35" s="14">
        <v>0</v>
      </c>
      <c r="AT35" s="14">
        <v>0</v>
      </c>
      <c r="AU35" s="14">
        <v>0</v>
      </c>
      <c r="AV35" s="14">
        <v>0</v>
      </c>
      <c r="AW35" s="14">
        <v>0</v>
      </c>
      <c r="AX35" s="14">
        <v>0</v>
      </c>
      <c r="AY35" s="14">
        <v>0</v>
      </c>
      <c r="AZ35" s="14">
        <v>0</v>
      </c>
      <c r="BA35" s="14">
        <v>0</v>
      </c>
      <c r="BB35" s="14">
        <v>439694.67780429579</v>
      </c>
      <c r="BC35" s="14">
        <v>1558917.494033413</v>
      </c>
      <c r="BD35" s="14">
        <v>1998612.171837708</v>
      </c>
      <c r="BE35" s="14">
        <v>0</v>
      </c>
      <c r="BF35" s="14">
        <v>0</v>
      </c>
      <c r="BG35" s="14">
        <v>0</v>
      </c>
      <c r="BH35" s="14">
        <v>0</v>
      </c>
      <c r="BI35" s="14">
        <v>0</v>
      </c>
      <c r="BJ35" s="14">
        <v>0</v>
      </c>
      <c r="BK35" s="14">
        <v>0</v>
      </c>
      <c r="BL35" s="14">
        <v>0</v>
      </c>
      <c r="BM35" s="14">
        <v>0</v>
      </c>
      <c r="BN35" s="14">
        <v>0</v>
      </c>
      <c r="BO35" s="14">
        <v>0</v>
      </c>
      <c r="BP35" s="14">
        <v>0</v>
      </c>
      <c r="BQ35" s="14">
        <v>0</v>
      </c>
      <c r="BR35" s="14">
        <v>0</v>
      </c>
      <c r="BS35" s="14">
        <v>0</v>
      </c>
      <c r="BT35" s="14">
        <v>0</v>
      </c>
      <c r="BU35" s="14">
        <v>0</v>
      </c>
      <c r="BV35" s="14">
        <v>0</v>
      </c>
      <c r="BW35" s="14">
        <v>439694.67780429579</v>
      </c>
      <c r="BX35" s="14">
        <v>1558917.494033413</v>
      </c>
      <c r="BY35" s="14">
        <v>1998612.171837708</v>
      </c>
      <c r="BZ35" s="14">
        <v>0</v>
      </c>
      <c r="CA35" s="14">
        <v>0</v>
      </c>
      <c r="CB35" s="14">
        <v>0</v>
      </c>
      <c r="CC35" s="14">
        <v>0</v>
      </c>
      <c r="CD35" s="14">
        <v>0</v>
      </c>
      <c r="CE35" s="14">
        <v>0</v>
      </c>
      <c r="CF35" s="14">
        <v>0</v>
      </c>
      <c r="CG35" s="14">
        <v>0</v>
      </c>
      <c r="CH35" s="14">
        <v>0</v>
      </c>
      <c r="CI35" s="14">
        <v>0</v>
      </c>
      <c r="CJ35" s="14">
        <v>0</v>
      </c>
      <c r="CK35" s="14">
        <v>0</v>
      </c>
    </row>
    <row r="36" spans="1:89" x14ac:dyDescent="0.35">
      <c r="A36" s="16" t="s">
        <v>628</v>
      </c>
      <c r="B36" s="17" t="s">
        <v>615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196144</v>
      </c>
      <c r="AQ36" s="14">
        <v>392287.99999999988</v>
      </c>
      <c r="AR36" s="14">
        <v>588432</v>
      </c>
      <c r="AS36" s="14">
        <v>980720</v>
      </c>
      <c r="AT36" s="14">
        <v>1373008</v>
      </c>
      <c r="AU36" s="14">
        <v>1765296</v>
      </c>
      <c r="AV36" s="14">
        <v>2157584</v>
      </c>
      <c r="AW36" s="14">
        <v>2353728</v>
      </c>
      <c r="AX36" s="14">
        <v>2549872</v>
      </c>
      <c r="AY36" s="14">
        <v>2746016</v>
      </c>
      <c r="AZ36" s="14">
        <v>2353728</v>
      </c>
      <c r="BA36" s="14">
        <v>2157584</v>
      </c>
      <c r="BB36" s="14">
        <v>1222510.535157237</v>
      </c>
      <c r="BC36" s="14">
        <v>4334355.5337392949</v>
      </c>
      <c r="BD36" s="14">
        <v>5556866.0688965321</v>
      </c>
      <c r="BE36" s="14">
        <v>0</v>
      </c>
      <c r="BF36" s="14">
        <v>0</v>
      </c>
      <c r="BG36" s="14">
        <v>0</v>
      </c>
      <c r="BH36" s="14">
        <v>0</v>
      </c>
      <c r="BI36" s="14">
        <v>0</v>
      </c>
      <c r="BJ36" s="14">
        <v>0</v>
      </c>
      <c r="BK36" s="14">
        <v>196144</v>
      </c>
      <c r="BL36" s="14">
        <v>392287.99999999988</v>
      </c>
      <c r="BM36" s="14">
        <v>588432</v>
      </c>
      <c r="BN36" s="14">
        <v>980720</v>
      </c>
      <c r="BO36" s="14">
        <v>1373008</v>
      </c>
      <c r="BP36" s="14">
        <v>1765296</v>
      </c>
      <c r="BQ36" s="14">
        <v>2157584</v>
      </c>
      <c r="BR36" s="14">
        <v>2353728</v>
      </c>
      <c r="BS36" s="14">
        <v>2549872</v>
      </c>
      <c r="BT36" s="14">
        <v>2746016</v>
      </c>
      <c r="BU36" s="14">
        <v>2353728</v>
      </c>
      <c r="BV36" s="14">
        <v>2157584</v>
      </c>
      <c r="BW36" s="14">
        <v>1222510.535157237</v>
      </c>
      <c r="BX36" s="14">
        <v>4334355.5337392949</v>
      </c>
      <c r="BY36" s="14">
        <v>5556866.0688965321</v>
      </c>
      <c r="BZ36" s="14">
        <v>0</v>
      </c>
      <c r="CA36" s="14">
        <v>0</v>
      </c>
      <c r="CB36" s="14">
        <v>0</v>
      </c>
      <c r="CC36" s="14">
        <v>0</v>
      </c>
      <c r="CD36" s="14">
        <v>0</v>
      </c>
      <c r="CE36" s="14">
        <v>0</v>
      </c>
      <c r="CF36" s="14">
        <v>0</v>
      </c>
      <c r="CG36" s="14">
        <v>0</v>
      </c>
      <c r="CH36" s="14">
        <v>0</v>
      </c>
      <c r="CI36" s="14">
        <v>0</v>
      </c>
      <c r="CJ36" s="14">
        <v>0</v>
      </c>
      <c r="CK36" s="14">
        <v>0</v>
      </c>
    </row>
    <row r="37" spans="1:89" x14ac:dyDescent="0.35">
      <c r="A37" s="16" t="s">
        <v>629</v>
      </c>
      <c r="B37" s="17" t="s">
        <v>615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-1649129.7269250001</v>
      </c>
      <c r="P37" s="14">
        <v>-4267308.6846000012</v>
      </c>
      <c r="Q37" s="14">
        <v>-2813734.8384750001</v>
      </c>
      <c r="R37" s="14">
        <v>-424187.58779999998</v>
      </c>
      <c r="S37" s="14">
        <v>-424187.58779999998</v>
      </c>
      <c r="T37" s="14">
        <v>-636281.38170000003</v>
      </c>
      <c r="U37" s="14">
        <v>-636281.38170000003</v>
      </c>
      <c r="V37" s="14">
        <v>-1062379.7243999999</v>
      </c>
      <c r="W37" s="14">
        <v>-1062379.7243999999</v>
      </c>
      <c r="X37" s="14">
        <v>-3135697.0391249978</v>
      </c>
      <c r="Y37" s="14">
        <v>-5753875.9968000017</v>
      </c>
      <c r="Z37" s="14">
        <v>-4724489.7384750014</v>
      </c>
      <c r="AA37" s="14">
        <v>-2193546.6251999992</v>
      </c>
      <c r="AB37" s="14">
        <v>-2617734.2130000009</v>
      </c>
      <c r="AC37" s="14">
        <v>-2617734.2129999991</v>
      </c>
      <c r="AD37" s="14">
        <v>-2971223.869500001</v>
      </c>
      <c r="AE37" s="14">
        <v>-2971223.8694999991</v>
      </c>
      <c r="AF37" s="14">
        <v>-2971223.8695000042</v>
      </c>
      <c r="AG37" s="14">
        <v>-3255289.431299998</v>
      </c>
      <c r="AH37" s="14">
        <v>-3043195.637399998</v>
      </c>
      <c r="AI37" s="14">
        <v>-3043195.6374000008</v>
      </c>
      <c r="AJ37" s="14">
        <v>-2901799.774799997</v>
      </c>
      <c r="AK37" s="14">
        <v>-2901799.7747999988</v>
      </c>
      <c r="AL37" s="14">
        <v>-2477612.1870000018</v>
      </c>
      <c r="AM37" s="14">
        <v>-2760403.9121999992</v>
      </c>
      <c r="AN37" s="14">
        <v>-1699934.942699997</v>
      </c>
      <c r="AO37" s="14">
        <v>-1699934.9427000061</v>
      </c>
      <c r="AP37" s="14">
        <v>-1360484.3252000001</v>
      </c>
      <c r="AQ37" s="14">
        <v>-1164340.3252000001</v>
      </c>
      <c r="AR37" s="14">
        <v>-968196.32520000031</v>
      </c>
      <c r="AS37" s="14">
        <v>-717304.18780000135</v>
      </c>
      <c r="AT37" s="14">
        <v>-325016.18780000391</v>
      </c>
      <c r="AU37" s="14">
        <v>67271.812200005166</v>
      </c>
      <c r="AV37" s="14">
        <v>459559.81220000028</v>
      </c>
      <c r="AW37" s="14">
        <v>655703.81219999632</v>
      </c>
      <c r="AX37" s="14">
        <v>851847.81220000074</v>
      </c>
      <c r="AY37" s="14">
        <v>1189387.674800002</v>
      </c>
      <c r="AZ37" s="14">
        <v>797099.67479999783</v>
      </c>
      <c r="BA37" s="14">
        <v>600955.67480000155</v>
      </c>
      <c r="BB37" s="14">
        <v>-51326.064842758227</v>
      </c>
      <c r="BC37" s="14">
        <v>3060518.933739292</v>
      </c>
      <c r="BD37" s="14">
        <v>4283029.4688965324</v>
      </c>
      <c r="BE37" s="14">
        <v>-991044.87480000081</v>
      </c>
      <c r="BF37" s="14">
        <v>-991044.87479999661</v>
      </c>
      <c r="BG37" s="14">
        <v>-991044.87480000081</v>
      </c>
      <c r="BH37" s="14">
        <v>-284065.56180000259</v>
      </c>
      <c r="BI37" s="14">
        <v>-284065.5617999984</v>
      </c>
      <c r="BJ37" s="14">
        <v>-284065.56180000259</v>
      </c>
      <c r="BK37" s="14">
        <v>196144</v>
      </c>
      <c r="BL37" s="14">
        <v>392287.99999999988</v>
      </c>
      <c r="BM37" s="14">
        <v>588432</v>
      </c>
      <c r="BN37" s="14">
        <v>980720</v>
      </c>
      <c r="BO37" s="14">
        <v>1373008</v>
      </c>
      <c r="BP37" s="14">
        <v>1765296</v>
      </c>
      <c r="BQ37" s="14">
        <v>2157584</v>
      </c>
      <c r="BR37" s="14">
        <v>2353728</v>
      </c>
      <c r="BS37" s="14">
        <v>2549872</v>
      </c>
      <c r="BT37" s="14">
        <v>2746016</v>
      </c>
      <c r="BU37" s="14">
        <v>2353728</v>
      </c>
      <c r="BV37" s="14">
        <v>2157584</v>
      </c>
      <c r="BW37" s="14">
        <v>1222510.535157237</v>
      </c>
      <c r="BX37" s="14">
        <v>4334355.5337392949</v>
      </c>
      <c r="BY37" s="14">
        <v>5556866.0688965321</v>
      </c>
      <c r="BZ37" s="14">
        <v>0</v>
      </c>
      <c r="CA37" s="14">
        <v>0</v>
      </c>
      <c r="CB37" s="14">
        <v>0</v>
      </c>
      <c r="CC37" s="14">
        <v>0</v>
      </c>
      <c r="CD37" s="14">
        <v>0</v>
      </c>
      <c r="CE37" s="14">
        <v>0</v>
      </c>
      <c r="CF37" s="14">
        <v>0</v>
      </c>
      <c r="CG37" s="14">
        <v>0</v>
      </c>
      <c r="CH37" s="14">
        <v>0</v>
      </c>
      <c r="CI37" s="14">
        <v>0</v>
      </c>
      <c r="CJ37" s="14">
        <v>0</v>
      </c>
      <c r="CK37" s="14">
        <v>0</v>
      </c>
    </row>
    <row r="38" spans="1:89" x14ac:dyDescent="0.35">
      <c r="A38" s="16" t="s">
        <v>630</v>
      </c>
      <c r="B38" s="17" t="s">
        <v>615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-1649129.7269250001</v>
      </c>
      <c r="P38" s="14">
        <v>-5916438.4115250008</v>
      </c>
      <c r="Q38" s="14">
        <v>-8730173.25</v>
      </c>
      <c r="R38" s="14">
        <v>-9154360.8377999999</v>
      </c>
      <c r="S38" s="14">
        <v>-9578548.4255999997</v>
      </c>
      <c r="T38" s="14">
        <v>-10214829.8073</v>
      </c>
      <c r="U38" s="14">
        <v>-10851111.188999999</v>
      </c>
      <c r="V38" s="14">
        <v>-11913490.9134</v>
      </c>
      <c r="W38" s="14">
        <v>-12975870.637800001</v>
      </c>
      <c r="X38" s="14">
        <v>-16111567.676925</v>
      </c>
      <c r="Y38" s="14">
        <v>-21865443.673725002</v>
      </c>
      <c r="Z38" s="14">
        <v>-26589933.4122</v>
      </c>
      <c r="AA38" s="14">
        <v>-28783480.0374</v>
      </c>
      <c r="AB38" s="14">
        <v>-31401214.250399999</v>
      </c>
      <c r="AC38" s="14">
        <v>-34018948.463399999</v>
      </c>
      <c r="AD38" s="14">
        <v>-36990172.332900003</v>
      </c>
      <c r="AE38" s="14">
        <v>-39961396.202399999</v>
      </c>
      <c r="AF38" s="14">
        <v>-42932620.071900003</v>
      </c>
      <c r="AG38" s="14">
        <v>-46187909.503200002</v>
      </c>
      <c r="AH38" s="14">
        <v>-49231105.140600003</v>
      </c>
      <c r="AI38" s="14">
        <v>-52274300.777999997</v>
      </c>
      <c r="AJ38" s="14">
        <v>-55176100.552799992</v>
      </c>
      <c r="AK38" s="14">
        <v>-58077900.327599987</v>
      </c>
      <c r="AL38" s="14">
        <v>-60555512.514599986</v>
      </c>
      <c r="AM38" s="14">
        <v>-63315916.426799983</v>
      </c>
      <c r="AN38" s="14">
        <v>-65015851.369499981</v>
      </c>
      <c r="AO38" s="14">
        <v>-66715786.312199987</v>
      </c>
      <c r="AP38" s="14">
        <v>-68076270.637399986</v>
      </c>
      <c r="AQ38" s="14">
        <v>-69240610.962599993</v>
      </c>
      <c r="AR38" s="14">
        <v>-70208807.287799999</v>
      </c>
      <c r="AS38" s="14">
        <v>-70926111.475600004</v>
      </c>
      <c r="AT38" s="14">
        <v>-71251127.663400009</v>
      </c>
      <c r="AU38" s="14">
        <v>-71183855.851199999</v>
      </c>
      <c r="AV38" s="14">
        <v>-70724296.039000005</v>
      </c>
      <c r="AW38" s="14">
        <v>-70068592.22680001</v>
      </c>
      <c r="AX38" s="14">
        <v>-69216744.414600015</v>
      </c>
      <c r="AY38" s="14">
        <v>-68027356.739800006</v>
      </c>
      <c r="AZ38" s="14">
        <v>-67230257.065000013</v>
      </c>
      <c r="BA38" s="14">
        <v>-66629301.390200011</v>
      </c>
      <c r="BB38" s="14">
        <v>-66680627.455042772</v>
      </c>
      <c r="BC38" s="14">
        <v>-63620108.521303482</v>
      </c>
      <c r="BD38" s="14">
        <v>-59337079.052406952</v>
      </c>
      <c r="BE38" s="14">
        <v>-60328123.927206963</v>
      </c>
      <c r="BF38" s="14">
        <v>-61319168.802006952</v>
      </c>
      <c r="BG38" s="14">
        <v>-62310213.676806957</v>
      </c>
      <c r="BH38" s="14">
        <v>-62594279.23860696</v>
      </c>
      <c r="BI38" s="14">
        <v>-62878344.800406963</v>
      </c>
      <c r="BJ38" s="14">
        <v>-63162410.362206958</v>
      </c>
      <c r="BK38" s="14">
        <v>-62966266.362206958</v>
      </c>
      <c r="BL38" s="14">
        <v>-62573978.362206958</v>
      </c>
      <c r="BM38" s="14">
        <v>-61985546.362206958</v>
      </c>
      <c r="BN38" s="14">
        <v>-61004826.362206958</v>
      </c>
      <c r="BO38" s="14">
        <v>-59631818.362206958</v>
      </c>
      <c r="BP38" s="14">
        <v>-57866522.362206958</v>
      </c>
      <c r="BQ38" s="14">
        <v>-55708938.362206958</v>
      </c>
      <c r="BR38" s="14">
        <v>-53355210.362206958</v>
      </c>
      <c r="BS38" s="14">
        <v>-50805338.362206958</v>
      </c>
      <c r="BT38" s="14">
        <v>-48059322.362206958</v>
      </c>
      <c r="BU38" s="14">
        <v>-45705594.362206958</v>
      </c>
      <c r="BV38" s="14">
        <v>-43548010.362206958</v>
      </c>
      <c r="BW38" s="14">
        <v>-42325499.827049717</v>
      </c>
      <c r="BX38" s="14">
        <v>-37991144.293310434</v>
      </c>
      <c r="BY38" s="14">
        <v>-32434278.224413902</v>
      </c>
      <c r="BZ38" s="14">
        <v>-32434278.224413902</v>
      </c>
      <c r="CA38" s="14">
        <v>-32434278.224413902</v>
      </c>
      <c r="CB38" s="14">
        <v>-32434278.224413902</v>
      </c>
      <c r="CC38" s="14">
        <v>-32434278.224413902</v>
      </c>
      <c r="CD38" s="14">
        <v>-32434278.224413902</v>
      </c>
      <c r="CE38" s="14">
        <v>-32434278.224413902</v>
      </c>
      <c r="CF38" s="14">
        <v>-32434278.224413902</v>
      </c>
      <c r="CG38" s="14">
        <v>-32434278.224413902</v>
      </c>
      <c r="CH38" s="14">
        <v>-32434278.224413902</v>
      </c>
      <c r="CI38" s="14">
        <v>-32434278.224413902</v>
      </c>
      <c r="CJ38" s="14">
        <v>-32434278.224413902</v>
      </c>
      <c r="CK38" s="14">
        <v>-32434278.224413902</v>
      </c>
    </row>
    <row r="41" spans="1:89" ht="15.5" x14ac:dyDescent="0.35">
      <c r="A41" s="4" t="s">
        <v>632</v>
      </c>
    </row>
    <row r="42" spans="1:89" x14ac:dyDescent="0.35">
      <c r="A42" s="16" t="s">
        <v>614</v>
      </c>
      <c r="B42" s="17" t="s">
        <v>615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4">
        <v>0</v>
      </c>
      <c r="AW42" s="14">
        <v>0</v>
      </c>
      <c r="AX42" s="14">
        <v>0</v>
      </c>
      <c r="AY42" s="14">
        <v>0</v>
      </c>
      <c r="AZ42" s="14">
        <v>0</v>
      </c>
      <c r="BA42" s="14">
        <v>0</v>
      </c>
      <c r="BB42" s="14">
        <v>0</v>
      </c>
      <c r="BC42" s="14">
        <v>0</v>
      </c>
      <c r="BD42" s="14">
        <v>0</v>
      </c>
      <c r="BE42" s="14">
        <v>0</v>
      </c>
      <c r="BF42" s="14">
        <v>0</v>
      </c>
      <c r="BG42" s="14">
        <v>0</v>
      </c>
      <c r="BH42" s="14">
        <v>0</v>
      </c>
      <c r="BI42" s="14">
        <v>0</v>
      </c>
      <c r="BJ42" s="14">
        <v>0</v>
      </c>
      <c r="BK42" s="14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0</v>
      </c>
      <c r="BQ42" s="14">
        <v>0</v>
      </c>
      <c r="BR42" s="14">
        <v>0</v>
      </c>
      <c r="BS42" s="14">
        <v>0</v>
      </c>
      <c r="BT42" s="14">
        <v>0</v>
      </c>
      <c r="BU42" s="14">
        <v>0</v>
      </c>
      <c r="BV42" s="14">
        <v>0</v>
      </c>
      <c r="BW42" s="14">
        <v>0</v>
      </c>
      <c r="BX42" s="14">
        <v>0</v>
      </c>
      <c r="BY42" s="14">
        <v>0</v>
      </c>
      <c r="BZ42" s="14">
        <v>0</v>
      </c>
      <c r="CA42" s="14">
        <v>0</v>
      </c>
      <c r="CB42" s="14">
        <v>0</v>
      </c>
      <c r="CC42" s="14">
        <v>0</v>
      </c>
      <c r="CD42" s="14">
        <v>0</v>
      </c>
      <c r="CE42" s="14">
        <v>0</v>
      </c>
      <c r="CF42" s="14">
        <v>0</v>
      </c>
      <c r="CG42" s="14">
        <v>0</v>
      </c>
      <c r="CH42" s="14">
        <v>0</v>
      </c>
      <c r="CI42" s="14">
        <v>0</v>
      </c>
      <c r="CJ42" s="14">
        <v>0</v>
      </c>
      <c r="CK42" s="14">
        <v>0</v>
      </c>
    </row>
    <row r="43" spans="1:89" x14ac:dyDescent="0.35">
      <c r="A43" s="16" t="s">
        <v>616</v>
      </c>
      <c r="B43" s="17" t="s">
        <v>615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98663.150039999979</v>
      </c>
      <c r="P43" s="14">
        <v>255301.99968000001</v>
      </c>
      <c r="Q43" s="14">
        <v>168338.45027999999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150705.25116000001</v>
      </c>
      <c r="AK43" s="14">
        <v>389966.79071999999</v>
      </c>
      <c r="AL43" s="14">
        <v>257132.35811999999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4">
        <v>0</v>
      </c>
      <c r="AW43" s="14">
        <v>0</v>
      </c>
      <c r="AX43" s="14">
        <v>0</v>
      </c>
      <c r="AY43" s="14">
        <v>0</v>
      </c>
      <c r="AZ43" s="14">
        <v>0</v>
      </c>
      <c r="BA43" s="14">
        <v>0</v>
      </c>
      <c r="BB43" s="14">
        <v>0</v>
      </c>
      <c r="BC43" s="14">
        <v>0</v>
      </c>
      <c r="BD43" s="14">
        <v>0</v>
      </c>
      <c r="BE43" s="14">
        <v>0</v>
      </c>
      <c r="BF43" s="14">
        <v>0</v>
      </c>
      <c r="BG43" s="14">
        <v>0</v>
      </c>
      <c r="BH43" s="14">
        <v>0</v>
      </c>
      <c r="BI43" s="14">
        <v>0</v>
      </c>
      <c r="BJ43" s="14">
        <v>0</v>
      </c>
      <c r="BK43" s="14">
        <v>0</v>
      </c>
      <c r="BL43" s="14">
        <v>0</v>
      </c>
      <c r="BM43" s="14">
        <v>0</v>
      </c>
      <c r="BN43" s="14">
        <v>0</v>
      </c>
      <c r="BO43" s="14">
        <v>0</v>
      </c>
      <c r="BP43" s="14">
        <v>0</v>
      </c>
      <c r="BQ43" s="14">
        <v>0</v>
      </c>
      <c r="BR43" s="14">
        <v>0</v>
      </c>
      <c r="BS43" s="14">
        <v>0</v>
      </c>
      <c r="BT43" s="14">
        <v>0</v>
      </c>
      <c r="BU43" s="14">
        <v>0</v>
      </c>
      <c r="BV43" s="14">
        <v>0</v>
      </c>
      <c r="BW43" s="14">
        <v>0</v>
      </c>
      <c r="BX43" s="14">
        <v>0</v>
      </c>
      <c r="BY43" s="14">
        <v>0</v>
      </c>
      <c r="BZ43" s="14">
        <v>0</v>
      </c>
      <c r="CA43" s="14">
        <v>0</v>
      </c>
      <c r="CB43" s="14">
        <v>0</v>
      </c>
      <c r="CC43" s="14">
        <v>0</v>
      </c>
      <c r="CD43" s="14">
        <v>0</v>
      </c>
      <c r="CE43" s="14">
        <v>0</v>
      </c>
      <c r="CF43" s="14">
        <v>0</v>
      </c>
      <c r="CG43" s="14">
        <v>0</v>
      </c>
      <c r="CH43" s="14">
        <v>0</v>
      </c>
      <c r="CI43" s="14">
        <v>0</v>
      </c>
      <c r="CJ43" s="14">
        <v>0</v>
      </c>
      <c r="CK43" s="14">
        <v>0</v>
      </c>
    </row>
    <row r="44" spans="1:89" x14ac:dyDescent="0.35">
      <c r="A44" s="16" t="s">
        <v>617</v>
      </c>
      <c r="B44" s="17" t="s">
        <v>615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345321.02513999993</v>
      </c>
      <c r="P44" s="14">
        <v>893556.99888000009</v>
      </c>
      <c r="Q44" s="14">
        <v>589184.57597999997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527468.37905999983</v>
      </c>
      <c r="AK44" s="14">
        <v>1364883.76752</v>
      </c>
      <c r="AL44" s="14">
        <v>899963.25341999985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  <c r="AR44" s="14">
        <v>0</v>
      </c>
      <c r="AS44" s="14">
        <v>0</v>
      </c>
      <c r="AT44" s="14">
        <v>0</v>
      </c>
      <c r="AU44" s="14">
        <v>0</v>
      </c>
      <c r="AV44" s="14">
        <v>0</v>
      </c>
      <c r="AW44" s="14">
        <v>0</v>
      </c>
      <c r="AX44" s="14">
        <v>0</v>
      </c>
      <c r="AY44" s="14">
        <v>0</v>
      </c>
      <c r="AZ44" s="14">
        <v>0</v>
      </c>
      <c r="BA44" s="14">
        <v>0</v>
      </c>
      <c r="BB44" s="14">
        <v>0</v>
      </c>
      <c r="BC44" s="14">
        <v>0</v>
      </c>
      <c r="BD44" s="14">
        <v>0</v>
      </c>
      <c r="BE44" s="14">
        <v>0</v>
      </c>
      <c r="BF44" s="14">
        <v>0</v>
      </c>
      <c r="BG44" s="14">
        <v>0</v>
      </c>
      <c r="BH44" s="14">
        <v>0</v>
      </c>
      <c r="BI44" s="14">
        <v>0</v>
      </c>
      <c r="BJ44" s="14">
        <v>0</v>
      </c>
      <c r="BK44" s="14">
        <v>0</v>
      </c>
      <c r="BL44" s="14">
        <v>0</v>
      </c>
      <c r="BM44" s="14">
        <v>0</v>
      </c>
      <c r="BN44" s="14">
        <v>0</v>
      </c>
      <c r="BO44" s="14">
        <v>0</v>
      </c>
      <c r="BP44" s="14">
        <v>0</v>
      </c>
      <c r="BQ44" s="14">
        <v>0</v>
      </c>
      <c r="BR44" s="14">
        <v>0</v>
      </c>
      <c r="BS44" s="14">
        <v>0</v>
      </c>
      <c r="BT44" s="14">
        <v>0</v>
      </c>
      <c r="BU44" s="14">
        <v>0</v>
      </c>
      <c r="BV44" s="14">
        <v>0</v>
      </c>
      <c r="BW44" s="14">
        <v>0</v>
      </c>
      <c r="BX44" s="14">
        <v>0</v>
      </c>
      <c r="BY44" s="14">
        <v>0</v>
      </c>
      <c r="BZ44" s="14">
        <v>0</v>
      </c>
      <c r="CA44" s="14">
        <v>0</v>
      </c>
      <c r="CB44" s="14">
        <v>0</v>
      </c>
      <c r="CC44" s="14">
        <v>0</v>
      </c>
      <c r="CD44" s="14">
        <v>0</v>
      </c>
      <c r="CE44" s="14">
        <v>0</v>
      </c>
      <c r="CF44" s="14">
        <v>0</v>
      </c>
      <c r="CG44" s="14">
        <v>0</v>
      </c>
      <c r="CH44" s="14">
        <v>0</v>
      </c>
      <c r="CI44" s="14">
        <v>0</v>
      </c>
      <c r="CJ44" s="14">
        <v>0</v>
      </c>
      <c r="CK44" s="14">
        <v>0</v>
      </c>
    </row>
    <row r="45" spans="1:89" x14ac:dyDescent="0.35">
      <c r="A45" s="16" t="s">
        <v>618</v>
      </c>
      <c r="B45" s="17" t="s">
        <v>615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193252.33199999999</v>
      </c>
      <c r="S45" s="14">
        <v>193252.33199999999</v>
      </c>
      <c r="T45" s="14">
        <v>193252.33199999999</v>
      </c>
      <c r="U45" s="14">
        <v>289878.49800000008</v>
      </c>
      <c r="V45" s="14">
        <v>289878.49800000008</v>
      </c>
      <c r="W45" s="14">
        <v>289878.49799999991</v>
      </c>
      <c r="X45" s="14">
        <v>484001.33599999972</v>
      </c>
      <c r="Y45" s="14">
        <v>484001.33600000018</v>
      </c>
      <c r="Z45" s="14">
        <v>484001.33599999989</v>
      </c>
      <c r="AA45" s="14">
        <v>677253.6680000003</v>
      </c>
      <c r="AB45" s="14">
        <v>677253.66799999843</v>
      </c>
      <c r="AC45" s="14">
        <v>677253.66800000065</v>
      </c>
      <c r="AD45" s="14">
        <v>870506.00000000105</v>
      </c>
      <c r="AE45" s="14">
        <v>870505.99999999814</v>
      </c>
      <c r="AF45" s="14">
        <v>870506.00000000105</v>
      </c>
      <c r="AG45" s="14">
        <v>1063758.3319999999</v>
      </c>
      <c r="AH45" s="14">
        <v>1063758.3319999999</v>
      </c>
      <c r="AI45" s="14">
        <v>1063758.3319999999</v>
      </c>
      <c r="AJ45" s="14">
        <v>1160384.4980000011</v>
      </c>
      <c r="AK45" s="14">
        <v>1160384.498000002</v>
      </c>
      <c r="AL45" s="14">
        <v>1160384.4979999971</v>
      </c>
      <c r="AM45" s="14">
        <v>1455572.1259999999</v>
      </c>
      <c r="AN45" s="14">
        <v>1455572.126000002</v>
      </c>
      <c r="AO45" s="14">
        <v>1455572.1259999999</v>
      </c>
      <c r="AP45" s="14">
        <v>1506539.773999999</v>
      </c>
      <c r="AQ45" s="14">
        <v>1506539.7740000021</v>
      </c>
      <c r="AR45" s="14">
        <v>1506539.7739999981</v>
      </c>
      <c r="AS45" s="14">
        <v>1609804.743999996</v>
      </c>
      <c r="AT45" s="14">
        <v>1609804.744000003</v>
      </c>
      <c r="AU45" s="14">
        <v>1609804.743999999</v>
      </c>
      <c r="AV45" s="14">
        <v>1711740.040000001</v>
      </c>
      <c r="AW45" s="14">
        <v>1711740.0399999949</v>
      </c>
      <c r="AX45" s="14">
        <v>1711740.040000001</v>
      </c>
      <c r="AY45" s="14">
        <v>1523796.838000003</v>
      </c>
      <c r="AZ45" s="14">
        <v>1523796.837999996</v>
      </c>
      <c r="BA45" s="14">
        <v>1523796.838000003</v>
      </c>
      <c r="BB45" s="14">
        <v>1624861.628</v>
      </c>
      <c r="BC45" s="14">
        <v>1624861.628</v>
      </c>
      <c r="BD45" s="14">
        <v>1624861.628</v>
      </c>
      <c r="BE45" s="14">
        <v>1772455.4420000019</v>
      </c>
      <c r="BF45" s="14">
        <v>1772455.442000004</v>
      </c>
      <c r="BG45" s="14">
        <v>1772455.4419999949</v>
      </c>
      <c r="BH45" s="14">
        <v>1772455.4419999991</v>
      </c>
      <c r="BI45" s="14">
        <v>1772455.442000004</v>
      </c>
      <c r="BJ45" s="14">
        <v>1772455.4419999991</v>
      </c>
      <c r="BK45" s="14">
        <v>1624861.6279999979</v>
      </c>
      <c r="BL45" s="14">
        <v>1624861.6280000019</v>
      </c>
      <c r="BM45" s="14">
        <v>1624861.6279999979</v>
      </c>
      <c r="BN45" s="14">
        <v>1329673.9999999951</v>
      </c>
      <c r="BO45" s="14">
        <v>1329674.000000004</v>
      </c>
      <c r="BP45" s="14">
        <v>1329674</v>
      </c>
      <c r="BQ45" s="14">
        <v>1034486.372000001</v>
      </c>
      <c r="BR45" s="14">
        <v>1034486.371999996</v>
      </c>
      <c r="BS45" s="14">
        <v>1034486.372000001</v>
      </c>
      <c r="BT45" s="14">
        <v>296517.3020000027</v>
      </c>
      <c r="BU45" s="14">
        <v>296517.30199999828</v>
      </c>
      <c r="BV45" s="14">
        <v>296517.3020000027</v>
      </c>
      <c r="BW45" s="14">
        <v>0</v>
      </c>
      <c r="BX45" s="14">
        <v>0</v>
      </c>
      <c r="BY45" s="14">
        <v>0</v>
      </c>
      <c r="BZ45" s="14">
        <v>0</v>
      </c>
      <c r="CA45" s="14">
        <v>0</v>
      </c>
      <c r="CB45" s="14">
        <v>0</v>
      </c>
      <c r="CC45" s="14">
        <v>0</v>
      </c>
      <c r="CD45" s="14">
        <v>0</v>
      </c>
      <c r="CE45" s="14">
        <v>0</v>
      </c>
      <c r="CF45" s="14">
        <v>0</v>
      </c>
      <c r="CG45" s="14">
        <v>0</v>
      </c>
      <c r="CH45" s="14">
        <v>0</v>
      </c>
      <c r="CI45" s="14">
        <v>0</v>
      </c>
      <c r="CJ45" s="14">
        <v>0</v>
      </c>
      <c r="CK45" s="14">
        <v>0</v>
      </c>
    </row>
    <row r="46" spans="1:89" x14ac:dyDescent="0.35">
      <c r="A46" s="16" t="s">
        <v>619</v>
      </c>
      <c r="B46" s="17" t="s">
        <v>615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863302.56284999975</v>
      </c>
      <c r="P46" s="14">
        <v>2233892.4972000001</v>
      </c>
      <c r="Q46" s="14">
        <v>1472961.43995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1318670.94765</v>
      </c>
      <c r="AK46" s="14">
        <v>3412209.4188000001</v>
      </c>
      <c r="AL46" s="14">
        <v>2249908.133549999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  <c r="AR46" s="14">
        <v>0</v>
      </c>
      <c r="AS46" s="14">
        <v>0</v>
      </c>
      <c r="AT46" s="14">
        <v>0</v>
      </c>
      <c r="AU46" s="14">
        <v>0</v>
      </c>
      <c r="AV46" s="14">
        <v>0</v>
      </c>
      <c r="AW46" s="14">
        <v>0</v>
      </c>
      <c r="AX46" s="14">
        <v>0</v>
      </c>
      <c r="AY46" s="14">
        <v>0</v>
      </c>
      <c r="AZ46" s="14">
        <v>0</v>
      </c>
      <c r="BA46" s="14">
        <v>0</v>
      </c>
      <c r="BB46" s="14">
        <v>0</v>
      </c>
      <c r="BC46" s="14">
        <v>0</v>
      </c>
      <c r="BD46" s="14">
        <v>0</v>
      </c>
      <c r="BE46" s="14">
        <v>0</v>
      </c>
      <c r="BF46" s="14">
        <v>0</v>
      </c>
      <c r="BG46" s="14">
        <v>0</v>
      </c>
      <c r="BH46" s="14">
        <v>0</v>
      </c>
      <c r="BI46" s="14">
        <v>0</v>
      </c>
      <c r="BJ46" s="14">
        <v>0</v>
      </c>
      <c r="BK46" s="14">
        <v>0</v>
      </c>
      <c r="BL46" s="14">
        <v>0</v>
      </c>
      <c r="BM46" s="14">
        <v>0</v>
      </c>
      <c r="BN46" s="14">
        <v>0</v>
      </c>
      <c r="BO46" s="14">
        <v>0</v>
      </c>
      <c r="BP46" s="14">
        <v>0</v>
      </c>
      <c r="BQ46" s="14">
        <v>0</v>
      </c>
      <c r="BR46" s="14">
        <v>0</v>
      </c>
      <c r="BS46" s="14">
        <v>0</v>
      </c>
      <c r="BT46" s="14">
        <v>0</v>
      </c>
      <c r="BU46" s="14">
        <v>0</v>
      </c>
      <c r="BV46" s="14">
        <v>0</v>
      </c>
      <c r="BW46" s="14">
        <v>0</v>
      </c>
      <c r="BX46" s="14">
        <v>0</v>
      </c>
      <c r="BY46" s="14">
        <v>0</v>
      </c>
      <c r="BZ46" s="14">
        <v>0</v>
      </c>
      <c r="CA46" s="14">
        <v>0</v>
      </c>
      <c r="CB46" s="14">
        <v>0</v>
      </c>
      <c r="CC46" s="14">
        <v>0</v>
      </c>
      <c r="CD46" s="14">
        <v>0</v>
      </c>
      <c r="CE46" s="14">
        <v>0</v>
      </c>
      <c r="CF46" s="14">
        <v>0</v>
      </c>
      <c r="CG46" s="14">
        <v>0</v>
      </c>
      <c r="CH46" s="14">
        <v>0</v>
      </c>
      <c r="CI46" s="14">
        <v>0</v>
      </c>
      <c r="CJ46" s="14">
        <v>0</v>
      </c>
      <c r="CK46" s="14">
        <v>0</v>
      </c>
    </row>
    <row r="47" spans="1:89" x14ac:dyDescent="0.35">
      <c r="A47" s="16" t="s">
        <v>620</v>
      </c>
      <c r="B47" s="17" t="s">
        <v>615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11595.13992</v>
      </c>
      <c r="S47" s="14">
        <v>11595.13992</v>
      </c>
      <c r="T47" s="14">
        <v>11595.13992</v>
      </c>
      <c r="U47" s="14">
        <v>17392.709880000009</v>
      </c>
      <c r="V47" s="14">
        <v>17392.709880000009</v>
      </c>
      <c r="W47" s="14">
        <v>17392.709879999991</v>
      </c>
      <c r="X47" s="14">
        <v>29040.08015999998</v>
      </c>
      <c r="Y47" s="14">
        <v>29040.08016000002</v>
      </c>
      <c r="Z47" s="14">
        <v>29040.08015999999</v>
      </c>
      <c r="AA47" s="14">
        <v>40635.220080000006</v>
      </c>
      <c r="AB47" s="14">
        <v>40635.220079999897</v>
      </c>
      <c r="AC47" s="14">
        <v>40635.220080000043</v>
      </c>
      <c r="AD47" s="14">
        <v>52230.360000000073</v>
      </c>
      <c r="AE47" s="14">
        <v>52230.359999999891</v>
      </c>
      <c r="AF47" s="14">
        <v>52230.360000000073</v>
      </c>
      <c r="AG47" s="14">
        <v>63825.499920000009</v>
      </c>
      <c r="AH47" s="14">
        <v>63825.499920000009</v>
      </c>
      <c r="AI47" s="14">
        <v>63825.499920000009</v>
      </c>
      <c r="AJ47" s="14">
        <v>69623.069880000068</v>
      </c>
      <c r="AK47" s="14">
        <v>69623.069880000156</v>
      </c>
      <c r="AL47" s="14">
        <v>69623.069879999806</v>
      </c>
      <c r="AM47" s="14">
        <v>87334.327559999976</v>
      </c>
      <c r="AN47" s="14">
        <v>87334.327560000151</v>
      </c>
      <c r="AO47" s="14">
        <v>87334.327559999976</v>
      </c>
      <c r="AP47" s="14">
        <v>90392.386439999929</v>
      </c>
      <c r="AQ47" s="14">
        <v>90392.386440000104</v>
      </c>
      <c r="AR47" s="14">
        <v>90392.386439999915</v>
      </c>
      <c r="AS47" s="14">
        <v>96588.284639999765</v>
      </c>
      <c r="AT47" s="14">
        <v>96588.284640000173</v>
      </c>
      <c r="AU47" s="14">
        <v>96588.284639999969</v>
      </c>
      <c r="AV47" s="14">
        <v>102704.40240000001</v>
      </c>
      <c r="AW47" s="14">
        <v>102704.4023999997</v>
      </c>
      <c r="AX47" s="14">
        <v>102704.40240000009</v>
      </c>
      <c r="AY47" s="14">
        <v>91427.810280000194</v>
      </c>
      <c r="AZ47" s="14">
        <v>91427.810279999758</v>
      </c>
      <c r="BA47" s="14">
        <v>91427.810280000194</v>
      </c>
      <c r="BB47" s="14">
        <v>97491.697679999997</v>
      </c>
      <c r="BC47" s="14">
        <v>97491.697679999997</v>
      </c>
      <c r="BD47" s="14">
        <v>97491.697679999997</v>
      </c>
      <c r="BE47" s="14">
        <v>106347.3265200001</v>
      </c>
      <c r="BF47" s="14">
        <v>106347.32652000021</v>
      </c>
      <c r="BG47" s="14">
        <v>106347.3265199997</v>
      </c>
      <c r="BH47" s="14">
        <v>106347.3265199999</v>
      </c>
      <c r="BI47" s="14">
        <v>106347.32652000021</v>
      </c>
      <c r="BJ47" s="14">
        <v>106347.3265199999</v>
      </c>
      <c r="BK47" s="14">
        <v>97491.697679999867</v>
      </c>
      <c r="BL47" s="14">
        <v>97491.697680000128</v>
      </c>
      <c r="BM47" s="14">
        <v>97491.697679999867</v>
      </c>
      <c r="BN47" s="14">
        <v>79780.439999999697</v>
      </c>
      <c r="BO47" s="14">
        <v>79780.440000000221</v>
      </c>
      <c r="BP47" s="14">
        <v>79780.439999999959</v>
      </c>
      <c r="BQ47" s="14">
        <v>62069.182320000051</v>
      </c>
      <c r="BR47" s="14">
        <v>62069.182319999782</v>
      </c>
      <c r="BS47" s="14">
        <v>62069.182320000051</v>
      </c>
      <c r="BT47" s="14">
        <v>17791.038120000161</v>
      </c>
      <c r="BU47" s="14">
        <v>17791.038119999899</v>
      </c>
      <c r="BV47" s="14">
        <v>17791.038120000161</v>
      </c>
      <c r="BW47" s="14">
        <v>0</v>
      </c>
      <c r="BX47" s="14">
        <v>0</v>
      </c>
      <c r="BY47" s="14">
        <v>0</v>
      </c>
      <c r="BZ47" s="14">
        <v>0</v>
      </c>
      <c r="CA47" s="14">
        <v>0</v>
      </c>
      <c r="CB47" s="14">
        <v>0</v>
      </c>
      <c r="CC47" s="14">
        <v>0</v>
      </c>
      <c r="CD47" s="14">
        <v>0</v>
      </c>
      <c r="CE47" s="14">
        <v>0</v>
      </c>
      <c r="CF47" s="14">
        <v>0</v>
      </c>
      <c r="CG47" s="14">
        <v>0</v>
      </c>
      <c r="CH47" s="14">
        <v>0</v>
      </c>
      <c r="CI47" s="14">
        <v>0</v>
      </c>
      <c r="CJ47" s="14">
        <v>0</v>
      </c>
      <c r="CK47" s="14">
        <v>0</v>
      </c>
    </row>
    <row r="48" spans="1:89" x14ac:dyDescent="0.35">
      <c r="A48" s="16" t="s">
        <v>621</v>
      </c>
      <c r="B48" s="17" t="s">
        <v>615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0</v>
      </c>
      <c r="AM48" s="14">
        <v>0</v>
      </c>
      <c r="AN48" s="14">
        <v>0</v>
      </c>
      <c r="AO48" s="14">
        <v>0</v>
      </c>
      <c r="AP48" s="14">
        <v>0</v>
      </c>
      <c r="AQ48" s="14">
        <v>0</v>
      </c>
      <c r="AR48" s="14">
        <v>0</v>
      </c>
      <c r="AS48" s="14">
        <v>0</v>
      </c>
      <c r="AT48" s="14">
        <v>0</v>
      </c>
      <c r="AU48" s="14">
        <v>0</v>
      </c>
      <c r="AV48" s="14">
        <v>0</v>
      </c>
      <c r="AW48" s="14">
        <v>0</v>
      </c>
      <c r="AX48" s="14">
        <v>0</v>
      </c>
      <c r="AY48" s="14">
        <v>0</v>
      </c>
      <c r="AZ48" s="14">
        <v>0</v>
      </c>
      <c r="BA48" s="14">
        <v>0</v>
      </c>
      <c r="BB48" s="14">
        <v>0</v>
      </c>
      <c r="BC48" s="14">
        <v>0</v>
      </c>
      <c r="BD48" s="14">
        <v>0</v>
      </c>
      <c r="BE48" s="14">
        <v>0</v>
      </c>
      <c r="BF48" s="14">
        <v>0</v>
      </c>
      <c r="BG48" s="14">
        <v>0</v>
      </c>
      <c r="BH48" s="14">
        <v>0</v>
      </c>
      <c r="BI48" s="14">
        <v>0</v>
      </c>
      <c r="BJ48" s="14">
        <v>0</v>
      </c>
      <c r="BK48" s="14">
        <v>0</v>
      </c>
      <c r="BL48" s="14">
        <v>0</v>
      </c>
      <c r="BM48" s="14">
        <v>0</v>
      </c>
      <c r="BN48" s="14">
        <v>0</v>
      </c>
      <c r="BO48" s="14">
        <v>0</v>
      </c>
      <c r="BP48" s="14">
        <v>0</v>
      </c>
      <c r="BQ48" s="14">
        <v>0</v>
      </c>
      <c r="BR48" s="14">
        <v>0</v>
      </c>
      <c r="BS48" s="14">
        <v>0</v>
      </c>
      <c r="BT48" s="14">
        <v>0</v>
      </c>
      <c r="BU48" s="14">
        <v>0</v>
      </c>
      <c r="BV48" s="14">
        <v>0</v>
      </c>
      <c r="BW48" s="14">
        <v>0</v>
      </c>
      <c r="BX48" s="14">
        <v>0</v>
      </c>
      <c r="BY48" s="14">
        <v>0</v>
      </c>
      <c r="BZ48" s="14">
        <v>0</v>
      </c>
      <c r="CA48" s="14">
        <v>0</v>
      </c>
      <c r="CB48" s="14">
        <v>0</v>
      </c>
      <c r="CC48" s="14">
        <v>0</v>
      </c>
      <c r="CD48" s="14">
        <v>0</v>
      </c>
      <c r="CE48" s="14">
        <v>0</v>
      </c>
      <c r="CF48" s="14">
        <v>0</v>
      </c>
      <c r="CG48" s="14">
        <v>0</v>
      </c>
      <c r="CH48" s="14">
        <v>0</v>
      </c>
      <c r="CI48" s="14">
        <v>0</v>
      </c>
      <c r="CJ48" s="14">
        <v>0</v>
      </c>
      <c r="CK48" s="14">
        <v>0</v>
      </c>
    </row>
    <row r="49" spans="1:89" x14ac:dyDescent="0.35">
      <c r="A49" s="16" t="s">
        <v>622</v>
      </c>
      <c r="B49" s="17" t="s">
        <v>615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19325.233199999999</v>
      </c>
      <c r="S49" s="14">
        <v>19325.233199999999</v>
      </c>
      <c r="T49" s="14">
        <v>19325.233199999999</v>
      </c>
      <c r="U49" s="14">
        <v>28987.849800000011</v>
      </c>
      <c r="V49" s="14">
        <v>28987.849800000011</v>
      </c>
      <c r="W49" s="14">
        <v>28987.849799999989</v>
      </c>
      <c r="X49" s="14">
        <v>48400.133599999972</v>
      </c>
      <c r="Y49" s="14">
        <v>48400.133600000023</v>
      </c>
      <c r="Z49" s="14">
        <v>48400.133599999986</v>
      </c>
      <c r="AA49" s="14">
        <v>67725.366800000018</v>
      </c>
      <c r="AB49" s="14">
        <v>67725.366799999843</v>
      </c>
      <c r="AC49" s="14">
        <v>67725.366800000062</v>
      </c>
      <c r="AD49" s="14">
        <v>87050.600000000108</v>
      </c>
      <c r="AE49" s="14">
        <v>87050.599999999817</v>
      </c>
      <c r="AF49" s="14">
        <v>87050.600000000108</v>
      </c>
      <c r="AG49" s="14">
        <v>106375.83319999999</v>
      </c>
      <c r="AH49" s="14">
        <v>106375.83319999999</v>
      </c>
      <c r="AI49" s="14">
        <v>106375.83319999999</v>
      </c>
      <c r="AJ49" s="14">
        <v>116038.4498000001</v>
      </c>
      <c r="AK49" s="14">
        <v>116038.44980000021</v>
      </c>
      <c r="AL49" s="14">
        <v>116038.4497999997</v>
      </c>
      <c r="AM49" s="14">
        <v>145557.2126</v>
      </c>
      <c r="AN49" s="14">
        <v>145557.21260000029</v>
      </c>
      <c r="AO49" s="14">
        <v>145557.21259999991</v>
      </c>
      <c r="AP49" s="14">
        <v>150653.97739999989</v>
      </c>
      <c r="AQ49" s="14">
        <v>150653.97740000009</v>
      </c>
      <c r="AR49" s="14">
        <v>150653.97739999989</v>
      </c>
      <c r="AS49" s="14">
        <v>160980.4743999996</v>
      </c>
      <c r="AT49" s="14">
        <v>160980.4744000003</v>
      </c>
      <c r="AU49" s="14">
        <v>160980.47439999989</v>
      </c>
      <c r="AV49" s="14">
        <v>171174.0040000001</v>
      </c>
      <c r="AW49" s="14">
        <v>171174.00399999949</v>
      </c>
      <c r="AX49" s="14">
        <v>171174.0040000001</v>
      </c>
      <c r="AY49" s="14">
        <v>152379.68380000029</v>
      </c>
      <c r="AZ49" s="14">
        <v>152379.68379999959</v>
      </c>
      <c r="BA49" s="14">
        <v>152379.68380000029</v>
      </c>
      <c r="BB49" s="14">
        <v>162486.16279999999</v>
      </c>
      <c r="BC49" s="14">
        <v>162486.16279999999</v>
      </c>
      <c r="BD49" s="14">
        <v>162486.16279999999</v>
      </c>
      <c r="BE49" s="14">
        <v>177245.54420000009</v>
      </c>
      <c r="BF49" s="14">
        <v>177245.54420000041</v>
      </c>
      <c r="BG49" s="14">
        <v>177245.54419999951</v>
      </c>
      <c r="BH49" s="14">
        <v>177245.54419999989</v>
      </c>
      <c r="BI49" s="14">
        <v>177245.54420000041</v>
      </c>
      <c r="BJ49" s="14">
        <v>177245.54419999989</v>
      </c>
      <c r="BK49" s="14">
        <v>162486.16279999979</v>
      </c>
      <c r="BL49" s="14">
        <v>162486.16280000019</v>
      </c>
      <c r="BM49" s="14">
        <v>162486.16279999979</v>
      </c>
      <c r="BN49" s="14">
        <v>132967.3999999995</v>
      </c>
      <c r="BO49" s="14">
        <v>132967.4000000004</v>
      </c>
      <c r="BP49" s="14">
        <v>132967.39999999991</v>
      </c>
      <c r="BQ49" s="14">
        <v>103448.6372000001</v>
      </c>
      <c r="BR49" s="14">
        <v>103448.6371999996</v>
      </c>
      <c r="BS49" s="14">
        <v>103448.6372000001</v>
      </c>
      <c r="BT49" s="14">
        <v>29651.730200000271</v>
      </c>
      <c r="BU49" s="14">
        <v>29651.73019999982</v>
      </c>
      <c r="BV49" s="14">
        <v>29651.730200000271</v>
      </c>
      <c r="BW49" s="14">
        <v>0</v>
      </c>
      <c r="BX49" s="14">
        <v>0</v>
      </c>
      <c r="BY49" s="14">
        <v>0</v>
      </c>
      <c r="BZ49" s="14">
        <v>0</v>
      </c>
      <c r="CA49" s="14">
        <v>0</v>
      </c>
      <c r="CB49" s="14">
        <v>0</v>
      </c>
      <c r="CC49" s="14">
        <v>0</v>
      </c>
      <c r="CD49" s="14">
        <v>0</v>
      </c>
      <c r="CE49" s="14">
        <v>0</v>
      </c>
      <c r="CF49" s="14">
        <v>0</v>
      </c>
      <c r="CG49" s="14">
        <v>0</v>
      </c>
      <c r="CH49" s="14">
        <v>0</v>
      </c>
      <c r="CI49" s="14">
        <v>0</v>
      </c>
      <c r="CJ49" s="14">
        <v>0</v>
      </c>
      <c r="CK49" s="14">
        <v>0</v>
      </c>
    </row>
    <row r="50" spans="1:89" x14ac:dyDescent="0.35">
      <c r="A50" s="16" t="s">
        <v>623</v>
      </c>
      <c r="B50" s="17" t="s">
        <v>615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1307286.7380299999</v>
      </c>
      <c r="P50" s="14">
        <v>3382751.4957599998</v>
      </c>
      <c r="Q50" s="14">
        <v>2230484.4662100002</v>
      </c>
      <c r="R50" s="14">
        <v>224172.70512</v>
      </c>
      <c r="S50" s="14">
        <v>224172.70512</v>
      </c>
      <c r="T50" s="14">
        <v>224172.70511999991</v>
      </c>
      <c r="U50" s="14">
        <v>336259.05768000009</v>
      </c>
      <c r="V50" s="14">
        <v>336259.05768000009</v>
      </c>
      <c r="W50" s="14">
        <v>336259.05767999991</v>
      </c>
      <c r="X50" s="14">
        <v>561441.54975999962</v>
      </c>
      <c r="Y50" s="14">
        <v>561441.54976000031</v>
      </c>
      <c r="Z50" s="14">
        <v>561441.54975999985</v>
      </c>
      <c r="AA50" s="14">
        <v>785614.25488000037</v>
      </c>
      <c r="AB50" s="14">
        <v>785614.25487999816</v>
      </c>
      <c r="AC50" s="14">
        <v>785614.25488000072</v>
      </c>
      <c r="AD50" s="14">
        <v>1009786.960000001</v>
      </c>
      <c r="AE50" s="14">
        <v>1009786.959999998</v>
      </c>
      <c r="AF50" s="14">
        <v>1009786.960000001</v>
      </c>
      <c r="AG50" s="14">
        <v>1233959.66512</v>
      </c>
      <c r="AH50" s="14">
        <v>1233959.66512</v>
      </c>
      <c r="AI50" s="14">
        <v>1233959.66512</v>
      </c>
      <c r="AJ50" s="14">
        <v>3342890.5955500002</v>
      </c>
      <c r="AK50" s="14">
        <v>6513105.9947200036</v>
      </c>
      <c r="AL50" s="14">
        <v>4753049.7627699953</v>
      </c>
      <c r="AM50" s="14">
        <v>1688463.66616</v>
      </c>
      <c r="AN50" s="14">
        <v>1688463.666160003</v>
      </c>
      <c r="AO50" s="14">
        <v>1688463.66616</v>
      </c>
      <c r="AP50" s="14">
        <v>1747586.137839999</v>
      </c>
      <c r="AQ50" s="14">
        <v>1747586.1378400021</v>
      </c>
      <c r="AR50" s="14">
        <v>1747586.1378399979</v>
      </c>
      <c r="AS50" s="14">
        <v>1867373.5030399959</v>
      </c>
      <c r="AT50" s="14">
        <v>1867373.5030400041</v>
      </c>
      <c r="AU50" s="14">
        <v>1867373.5030399989</v>
      </c>
      <c r="AV50" s="14">
        <v>1985618.4464000009</v>
      </c>
      <c r="AW50" s="14">
        <v>1985618.4463999949</v>
      </c>
      <c r="AX50" s="14">
        <v>1985618.4464000021</v>
      </c>
      <c r="AY50" s="14">
        <v>1767604.332080004</v>
      </c>
      <c r="AZ50" s="14">
        <v>1767604.332079995</v>
      </c>
      <c r="BA50" s="14">
        <v>1767604.332080004</v>
      </c>
      <c r="BB50" s="14">
        <v>1884839.4884800001</v>
      </c>
      <c r="BC50" s="14">
        <v>1884839.4884800001</v>
      </c>
      <c r="BD50" s="14">
        <v>1884839.4884800001</v>
      </c>
      <c r="BE50" s="14">
        <v>2056048.3127200019</v>
      </c>
      <c r="BF50" s="14">
        <v>2056048.312720004</v>
      </c>
      <c r="BG50" s="14">
        <v>2056048.312719994</v>
      </c>
      <c r="BH50" s="14">
        <v>2056048.3127199991</v>
      </c>
      <c r="BI50" s="14">
        <v>2056048.312720004</v>
      </c>
      <c r="BJ50" s="14">
        <v>2056048.3127199991</v>
      </c>
      <c r="BK50" s="14">
        <v>1884839.488479998</v>
      </c>
      <c r="BL50" s="14">
        <v>1884839.4884800031</v>
      </c>
      <c r="BM50" s="14">
        <v>1884839.488479998</v>
      </c>
      <c r="BN50" s="14">
        <v>1542421.839999994</v>
      </c>
      <c r="BO50" s="14">
        <v>1542421.840000005</v>
      </c>
      <c r="BP50" s="14">
        <v>1542421.8399999989</v>
      </c>
      <c r="BQ50" s="14">
        <v>1200004.191520001</v>
      </c>
      <c r="BR50" s="14">
        <v>1200004.1915199959</v>
      </c>
      <c r="BS50" s="14">
        <v>1200004.191520001</v>
      </c>
      <c r="BT50" s="14">
        <v>343960.07032000308</v>
      </c>
      <c r="BU50" s="14">
        <v>343960.07031999802</v>
      </c>
      <c r="BV50" s="14">
        <v>343960.07032000308</v>
      </c>
      <c r="BW50" s="14">
        <v>0</v>
      </c>
      <c r="BX50" s="14">
        <v>0</v>
      </c>
      <c r="BY50" s="14">
        <v>0</v>
      </c>
      <c r="BZ50" s="14">
        <v>0</v>
      </c>
      <c r="CA50" s="14">
        <v>0</v>
      </c>
      <c r="CB50" s="14">
        <v>0</v>
      </c>
      <c r="CC50" s="14">
        <v>0</v>
      </c>
      <c r="CD50" s="14">
        <v>0</v>
      </c>
      <c r="CE50" s="14">
        <v>0</v>
      </c>
      <c r="CF50" s="14">
        <v>0</v>
      </c>
      <c r="CG50" s="14">
        <v>0</v>
      </c>
      <c r="CH50" s="14">
        <v>0</v>
      </c>
      <c r="CI50" s="14">
        <v>0</v>
      </c>
      <c r="CJ50" s="14">
        <v>0</v>
      </c>
      <c r="CK50" s="14">
        <v>0</v>
      </c>
    </row>
    <row r="51" spans="1:89" x14ac:dyDescent="0.35">
      <c r="A51" s="16" t="s">
        <v>624</v>
      </c>
      <c r="B51" s="17" t="s">
        <v>615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14">
        <v>0</v>
      </c>
      <c r="AQ51" s="14">
        <v>0</v>
      </c>
      <c r="AR51" s="14">
        <v>0</v>
      </c>
      <c r="AS51" s="14">
        <v>0</v>
      </c>
      <c r="AT51" s="14">
        <v>0</v>
      </c>
      <c r="AU51" s="14">
        <v>0</v>
      </c>
      <c r="AV51" s="14">
        <v>0</v>
      </c>
      <c r="AW51" s="14">
        <v>0</v>
      </c>
      <c r="AX51" s="14">
        <v>0</v>
      </c>
      <c r="AY51" s="14">
        <v>0</v>
      </c>
      <c r="AZ51" s="14">
        <v>0</v>
      </c>
      <c r="BA51" s="14">
        <v>0</v>
      </c>
      <c r="BB51" s="14">
        <v>95513.600000000006</v>
      </c>
      <c r="BC51" s="14">
        <v>191027.20000000001</v>
      </c>
      <c r="BD51" s="14">
        <v>286540.79999999999</v>
      </c>
      <c r="BE51" s="14">
        <v>477568</v>
      </c>
      <c r="BF51" s="14">
        <v>668595.19999999995</v>
      </c>
      <c r="BG51" s="14">
        <v>859622.40000000026</v>
      </c>
      <c r="BH51" s="14">
        <v>1050649.6000000001</v>
      </c>
      <c r="BI51" s="14">
        <v>1146163.2</v>
      </c>
      <c r="BJ51" s="14">
        <v>1241676.8</v>
      </c>
      <c r="BK51" s="14">
        <v>1337190.3999999999</v>
      </c>
      <c r="BL51" s="14">
        <v>1146163.2</v>
      </c>
      <c r="BM51" s="14">
        <v>1050649.6000000001</v>
      </c>
      <c r="BN51" s="14">
        <v>0</v>
      </c>
      <c r="BO51" s="14">
        <v>0</v>
      </c>
      <c r="BP51" s="14">
        <v>0</v>
      </c>
      <c r="BQ51" s="14">
        <v>0</v>
      </c>
      <c r="BR51" s="14">
        <v>0</v>
      </c>
      <c r="BS51" s="14">
        <v>0</v>
      </c>
      <c r="BT51" s="14">
        <v>0</v>
      </c>
      <c r="BU51" s="14">
        <v>0</v>
      </c>
      <c r="BV51" s="14">
        <v>0</v>
      </c>
      <c r="BW51" s="14">
        <v>145894.39999999999</v>
      </c>
      <c r="BX51" s="14">
        <v>291788.79999999987</v>
      </c>
      <c r="BY51" s="14">
        <v>437683.20000000001</v>
      </c>
      <c r="BZ51" s="14">
        <v>729472</v>
      </c>
      <c r="CA51" s="14">
        <v>1021260.8</v>
      </c>
      <c r="CB51" s="14">
        <v>1313049.6000000001</v>
      </c>
      <c r="CC51" s="14">
        <v>1604838.3999999999</v>
      </c>
      <c r="CD51" s="14">
        <v>1750732.8</v>
      </c>
      <c r="CE51" s="14">
        <v>1896627.2</v>
      </c>
      <c r="CF51" s="14">
        <v>2042521.6000000001</v>
      </c>
      <c r="CG51" s="14">
        <v>1750732.8</v>
      </c>
      <c r="CH51" s="14">
        <v>1604838.3999999999</v>
      </c>
      <c r="CI51" s="14">
        <v>0</v>
      </c>
      <c r="CJ51" s="14">
        <v>0</v>
      </c>
      <c r="CK51" s="14">
        <v>0</v>
      </c>
    </row>
    <row r="52" spans="1:89" x14ac:dyDescent="0.35">
      <c r="A52" s="16" t="s">
        <v>625</v>
      </c>
      <c r="B52" s="17" t="s">
        <v>615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  <c r="BJ52" s="14">
        <v>0</v>
      </c>
      <c r="BK52" s="14">
        <v>0</v>
      </c>
      <c r="BL52" s="14">
        <v>0</v>
      </c>
      <c r="BM52" s="14">
        <v>0</v>
      </c>
      <c r="BN52" s="14">
        <v>183599.88705882349</v>
      </c>
      <c r="BO52" s="14">
        <v>650945.054117647</v>
      </c>
      <c r="BP52" s="14">
        <v>834544.94117647049</v>
      </c>
      <c r="BQ52" s="14">
        <v>0</v>
      </c>
      <c r="BR52" s="14">
        <v>0</v>
      </c>
      <c r="BS52" s="14">
        <v>0</v>
      </c>
      <c r="BT52" s="14">
        <v>0</v>
      </c>
      <c r="BU52" s="14">
        <v>0</v>
      </c>
      <c r="BV52" s="14">
        <v>0</v>
      </c>
      <c r="BW52" s="14">
        <v>0</v>
      </c>
      <c r="BX52" s="14">
        <v>0</v>
      </c>
      <c r="BY52" s="14">
        <v>0</v>
      </c>
      <c r="BZ52" s="14">
        <v>0</v>
      </c>
      <c r="CA52" s="14">
        <v>0</v>
      </c>
      <c r="CB52" s="14">
        <v>0</v>
      </c>
      <c r="CC52" s="14">
        <v>0</v>
      </c>
      <c r="CD52" s="14">
        <v>0</v>
      </c>
      <c r="CE52" s="14">
        <v>0</v>
      </c>
      <c r="CF52" s="14">
        <v>0</v>
      </c>
      <c r="CG52" s="14">
        <v>0</v>
      </c>
      <c r="CH52" s="14">
        <v>0</v>
      </c>
      <c r="CI52" s="14">
        <v>280443.78352941183</v>
      </c>
      <c r="CJ52" s="14">
        <v>994300.68705882365</v>
      </c>
      <c r="CK52" s="14">
        <v>1274744.470588235</v>
      </c>
    </row>
    <row r="53" spans="1:89" x14ac:dyDescent="0.35">
      <c r="A53" s="16" t="s">
        <v>626</v>
      </c>
      <c r="B53" s="17" t="s">
        <v>615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0</v>
      </c>
      <c r="AQ53" s="14">
        <v>0</v>
      </c>
      <c r="AR53" s="14">
        <v>0</v>
      </c>
      <c r="AS53" s="14">
        <v>0</v>
      </c>
      <c r="AT53" s="14">
        <v>0</v>
      </c>
      <c r="AU53" s="14">
        <v>0</v>
      </c>
      <c r="AV53" s="14">
        <v>0</v>
      </c>
      <c r="AW53" s="14">
        <v>0</v>
      </c>
      <c r="AX53" s="14">
        <v>0</v>
      </c>
      <c r="AY53" s="14">
        <v>0</v>
      </c>
      <c r="AZ53" s="14">
        <v>0</v>
      </c>
      <c r="BA53" s="14">
        <v>0</v>
      </c>
      <c r="BB53" s="14">
        <v>0</v>
      </c>
      <c r="BC53" s="14">
        <v>0</v>
      </c>
      <c r="BD53" s="14">
        <v>0</v>
      </c>
      <c r="BE53" s="14">
        <v>0</v>
      </c>
      <c r="BF53" s="14">
        <v>0</v>
      </c>
      <c r="BG53" s="14">
        <v>0</v>
      </c>
      <c r="BH53" s="14">
        <v>0</v>
      </c>
      <c r="BI53" s="14">
        <v>0</v>
      </c>
      <c r="BJ53" s="14">
        <v>0</v>
      </c>
      <c r="BK53" s="14">
        <v>0</v>
      </c>
      <c r="BL53" s="14">
        <v>0</v>
      </c>
      <c r="BM53" s="14">
        <v>0</v>
      </c>
      <c r="BN53" s="14">
        <v>642191.55000000005</v>
      </c>
      <c r="BO53" s="14">
        <v>2276860.9500000002</v>
      </c>
      <c r="BP53" s="14">
        <v>2919052.5</v>
      </c>
      <c r="BQ53" s="14">
        <v>0</v>
      </c>
      <c r="BR53" s="14">
        <v>0</v>
      </c>
      <c r="BS53" s="14">
        <v>0</v>
      </c>
      <c r="BT53" s="14">
        <v>0</v>
      </c>
      <c r="BU53" s="14">
        <v>0</v>
      </c>
      <c r="BV53" s="14">
        <v>0</v>
      </c>
      <c r="BW53" s="14">
        <v>0</v>
      </c>
      <c r="BX53" s="14">
        <v>0</v>
      </c>
      <c r="BY53" s="14">
        <v>0</v>
      </c>
      <c r="BZ53" s="14">
        <v>0</v>
      </c>
      <c r="CA53" s="14">
        <v>0</v>
      </c>
      <c r="CB53" s="14">
        <v>0</v>
      </c>
      <c r="CC53" s="14">
        <v>0</v>
      </c>
      <c r="CD53" s="14">
        <v>0</v>
      </c>
      <c r="CE53" s="14">
        <v>0</v>
      </c>
      <c r="CF53" s="14">
        <v>0</v>
      </c>
      <c r="CG53" s="14">
        <v>0</v>
      </c>
      <c r="CH53" s="14">
        <v>0</v>
      </c>
      <c r="CI53" s="14">
        <v>980929.95</v>
      </c>
      <c r="CJ53" s="14">
        <v>3477842.55</v>
      </c>
      <c r="CK53" s="14">
        <v>4458772.5</v>
      </c>
    </row>
    <row r="54" spans="1:89" x14ac:dyDescent="0.35">
      <c r="A54" s="16" t="s">
        <v>627</v>
      </c>
      <c r="B54" s="17" t="s">
        <v>615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  <c r="BJ54" s="14">
        <v>0</v>
      </c>
      <c r="BK54" s="14">
        <v>0</v>
      </c>
      <c r="BL54" s="14">
        <v>0</v>
      </c>
      <c r="BM54" s="14">
        <v>0</v>
      </c>
      <c r="BN54" s="14">
        <v>463909.74701670627</v>
      </c>
      <c r="BO54" s="14">
        <v>1644770.921241049</v>
      </c>
      <c r="BP54" s="14">
        <v>2108680.6682577562</v>
      </c>
      <c r="BQ54" s="14">
        <v>0</v>
      </c>
      <c r="BR54" s="14">
        <v>0</v>
      </c>
      <c r="BS54" s="14">
        <v>0</v>
      </c>
      <c r="BT54" s="14">
        <v>0</v>
      </c>
      <c r="BU54" s="14">
        <v>0</v>
      </c>
      <c r="BV54" s="14">
        <v>0</v>
      </c>
      <c r="BW54" s="14">
        <v>0</v>
      </c>
      <c r="BX54" s="14">
        <v>0</v>
      </c>
      <c r="BY54" s="14">
        <v>0</v>
      </c>
      <c r="BZ54" s="14">
        <v>0</v>
      </c>
      <c r="CA54" s="14">
        <v>0</v>
      </c>
      <c r="CB54" s="14">
        <v>0</v>
      </c>
      <c r="CC54" s="14">
        <v>0</v>
      </c>
      <c r="CD54" s="14">
        <v>0</v>
      </c>
      <c r="CE54" s="14">
        <v>0</v>
      </c>
      <c r="CF54" s="14">
        <v>0</v>
      </c>
      <c r="CG54" s="14">
        <v>0</v>
      </c>
      <c r="CH54" s="14">
        <v>0</v>
      </c>
      <c r="CI54" s="14">
        <v>708609.39379474928</v>
      </c>
      <c r="CJ54" s="14">
        <v>2512342.3961813841</v>
      </c>
      <c r="CK54" s="14">
        <v>3220951.789976133</v>
      </c>
    </row>
    <row r="55" spans="1:89" x14ac:dyDescent="0.35">
      <c r="A55" s="16" t="s">
        <v>628</v>
      </c>
      <c r="B55" s="17" t="s">
        <v>615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0</v>
      </c>
      <c r="AQ55" s="1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14">
        <v>0</v>
      </c>
      <c r="BA55" s="14">
        <v>0</v>
      </c>
      <c r="BB55" s="14">
        <v>95513.600000000006</v>
      </c>
      <c r="BC55" s="14">
        <v>191027.20000000001</v>
      </c>
      <c r="BD55" s="14">
        <v>286540.79999999999</v>
      </c>
      <c r="BE55" s="14">
        <v>477568</v>
      </c>
      <c r="BF55" s="14">
        <v>668595.19999999995</v>
      </c>
      <c r="BG55" s="14">
        <v>859622.40000000026</v>
      </c>
      <c r="BH55" s="14">
        <v>1050649.6000000001</v>
      </c>
      <c r="BI55" s="14">
        <v>1146163.2</v>
      </c>
      <c r="BJ55" s="14">
        <v>1241676.8</v>
      </c>
      <c r="BK55" s="14">
        <v>1337190.3999999999</v>
      </c>
      <c r="BL55" s="14">
        <v>1146163.2</v>
      </c>
      <c r="BM55" s="14">
        <v>1050649.6000000001</v>
      </c>
      <c r="BN55" s="14">
        <v>1289701.1840755299</v>
      </c>
      <c r="BO55" s="14">
        <v>4572576.9253586968</v>
      </c>
      <c r="BP55" s="14">
        <v>5862278.1094342275</v>
      </c>
      <c r="BQ55" s="14">
        <v>0</v>
      </c>
      <c r="BR55" s="14">
        <v>0</v>
      </c>
      <c r="BS55" s="14">
        <v>0</v>
      </c>
      <c r="BT55" s="14">
        <v>0</v>
      </c>
      <c r="BU55" s="14">
        <v>0</v>
      </c>
      <c r="BV55" s="14">
        <v>0</v>
      </c>
      <c r="BW55" s="14">
        <v>145894.39999999999</v>
      </c>
      <c r="BX55" s="14">
        <v>291788.79999999987</v>
      </c>
      <c r="BY55" s="14">
        <v>437683.20000000001</v>
      </c>
      <c r="BZ55" s="14">
        <v>729472</v>
      </c>
      <c r="CA55" s="14">
        <v>1021260.8</v>
      </c>
      <c r="CB55" s="14">
        <v>1313049.6000000001</v>
      </c>
      <c r="CC55" s="14">
        <v>1604838.3999999999</v>
      </c>
      <c r="CD55" s="14">
        <v>1750732.8</v>
      </c>
      <c r="CE55" s="14">
        <v>1896627.2</v>
      </c>
      <c r="CF55" s="14">
        <v>2042521.6000000001</v>
      </c>
      <c r="CG55" s="14">
        <v>1750732.8</v>
      </c>
      <c r="CH55" s="14">
        <v>1604838.3999999999</v>
      </c>
      <c r="CI55" s="14">
        <v>1969983.1273241609</v>
      </c>
      <c r="CJ55" s="14">
        <v>6984485.633240208</v>
      </c>
      <c r="CK55" s="14">
        <v>8954468.7605643682</v>
      </c>
    </row>
    <row r="56" spans="1:89" x14ac:dyDescent="0.35">
      <c r="A56" s="16" t="s">
        <v>629</v>
      </c>
      <c r="B56" s="17" t="s">
        <v>615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-1307286.7380299999</v>
      </c>
      <c r="P56" s="14">
        <v>-3382751.4957599998</v>
      </c>
      <c r="Q56" s="14">
        <v>-2230484.4662100002</v>
      </c>
      <c r="R56" s="14">
        <v>-224172.70512</v>
      </c>
      <c r="S56" s="14">
        <v>-224172.70512</v>
      </c>
      <c r="T56" s="14">
        <v>-224172.70511999991</v>
      </c>
      <c r="U56" s="14">
        <v>-336259.05768000009</v>
      </c>
      <c r="V56" s="14">
        <v>-336259.05768000009</v>
      </c>
      <c r="W56" s="14">
        <v>-336259.05767999991</v>
      </c>
      <c r="X56" s="14">
        <v>-561441.54975999962</v>
      </c>
      <c r="Y56" s="14">
        <v>-561441.54976000031</v>
      </c>
      <c r="Z56" s="14">
        <v>-561441.54975999985</v>
      </c>
      <c r="AA56" s="14">
        <v>-785614.25488000037</v>
      </c>
      <c r="AB56" s="14">
        <v>-785614.25487999816</v>
      </c>
      <c r="AC56" s="14">
        <v>-785614.25488000072</v>
      </c>
      <c r="AD56" s="14">
        <v>-1009786.960000001</v>
      </c>
      <c r="AE56" s="14">
        <v>-1009786.959999998</v>
      </c>
      <c r="AF56" s="14">
        <v>-1009786.960000001</v>
      </c>
      <c r="AG56" s="14">
        <v>-1233959.66512</v>
      </c>
      <c r="AH56" s="14">
        <v>-1233959.66512</v>
      </c>
      <c r="AI56" s="14">
        <v>-1233959.66512</v>
      </c>
      <c r="AJ56" s="14">
        <v>-3342890.5955500002</v>
      </c>
      <c r="AK56" s="14">
        <v>-6513105.9947200036</v>
      </c>
      <c r="AL56" s="14">
        <v>-4753049.7627699953</v>
      </c>
      <c r="AM56" s="14">
        <v>-1688463.66616</v>
      </c>
      <c r="AN56" s="14">
        <v>-1688463.666160003</v>
      </c>
      <c r="AO56" s="14">
        <v>-1688463.66616</v>
      </c>
      <c r="AP56" s="14">
        <v>-1747586.137839999</v>
      </c>
      <c r="AQ56" s="14">
        <v>-1747586.1378400021</v>
      </c>
      <c r="AR56" s="14">
        <v>-1747586.1378399979</v>
      </c>
      <c r="AS56" s="14">
        <v>-1867373.5030399959</v>
      </c>
      <c r="AT56" s="14">
        <v>-1867373.5030400041</v>
      </c>
      <c r="AU56" s="14">
        <v>-1867373.5030399989</v>
      </c>
      <c r="AV56" s="14">
        <v>-1985618.4464000009</v>
      </c>
      <c r="AW56" s="14">
        <v>-1985618.4463999949</v>
      </c>
      <c r="AX56" s="14">
        <v>-1985618.4464000021</v>
      </c>
      <c r="AY56" s="14">
        <v>-1767604.332080004</v>
      </c>
      <c r="AZ56" s="14">
        <v>-1767604.332079995</v>
      </c>
      <c r="BA56" s="14">
        <v>-1767604.332080004</v>
      </c>
      <c r="BB56" s="14">
        <v>-1789325.88848</v>
      </c>
      <c r="BC56" s="14">
        <v>-1693812.2884800001</v>
      </c>
      <c r="BD56" s="14">
        <v>-1598298.68848</v>
      </c>
      <c r="BE56" s="14">
        <v>-1578480.3127200019</v>
      </c>
      <c r="BF56" s="14">
        <v>-1387453.1127200041</v>
      </c>
      <c r="BG56" s="14">
        <v>-1196425.9127199941</v>
      </c>
      <c r="BH56" s="14">
        <v>-1005398.712719999</v>
      </c>
      <c r="BI56" s="14">
        <v>-909885.11272000428</v>
      </c>
      <c r="BJ56" s="14">
        <v>-814371.51271999907</v>
      </c>
      <c r="BK56" s="14">
        <v>-547649.08847999759</v>
      </c>
      <c r="BL56" s="14">
        <v>-738676.2884800029</v>
      </c>
      <c r="BM56" s="14">
        <v>-834189.88847999787</v>
      </c>
      <c r="BN56" s="14">
        <v>-252720.65592446431</v>
      </c>
      <c r="BO56" s="14">
        <v>3030155.0853586919</v>
      </c>
      <c r="BP56" s="14">
        <v>4319856.2694342267</v>
      </c>
      <c r="BQ56" s="14">
        <v>-1200004.191520001</v>
      </c>
      <c r="BR56" s="14">
        <v>-1200004.1915199959</v>
      </c>
      <c r="BS56" s="14">
        <v>-1200004.191520001</v>
      </c>
      <c r="BT56" s="14">
        <v>-343960.07032000308</v>
      </c>
      <c r="BU56" s="14">
        <v>-343960.07031999802</v>
      </c>
      <c r="BV56" s="14">
        <v>-343960.07032000308</v>
      </c>
      <c r="BW56" s="14">
        <v>145894.39999999999</v>
      </c>
      <c r="BX56" s="14">
        <v>291788.79999999987</v>
      </c>
      <c r="BY56" s="14">
        <v>437683.20000000001</v>
      </c>
      <c r="BZ56" s="14">
        <v>729472</v>
      </c>
      <c r="CA56" s="14">
        <v>1021260.8</v>
      </c>
      <c r="CB56" s="14">
        <v>1313049.6000000001</v>
      </c>
      <c r="CC56" s="14">
        <v>1604838.3999999999</v>
      </c>
      <c r="CD56" s="14">
        <v>1750732.8</v>
      </c>
      <c r="CE56" s="14">
        <v>1896627.2</v>
      </c>
      <c r="CF56" s="14">
        <v>2042521.6000000001</v>
      </c>
      <c r="CG56" s="14">
        <v>1750732.8</v>
      </c>
      <c r="CH56" s="14">
        <v>1604838.3999999999</v>
      </c>
      <c r="CI56" s="14">
        <v>1969983.1273241609</v>
      </c>
      <c r="CJ56" s="14">
        <v>6984485.633240208</v>
      </c>
      <c r="CK56" s="14">
        <v>8954468.7605643682</v>
      </c>
    </row>
    <row r="57" spans="1:89" x14ac:dyDescent="0.35">
      <c r="A57" s="16" t="s">
        <v>630</v>
      </c>
      <c r="B57" s="17" t="s">
        <v>615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-1307286.7380299999</v>
      </c>
      <c r="P57" s="14">
        <v>-4690038.23379</v>
      </c>
      <c r="Q57" s="14">
        <v>-6920522.6999999993</v>
      </c>
      <c r="R57" s="14">
        <v>-7144695.4051199993</v>
      </c>
      <c r="S57" s="14">
        <v>-7368868.1102399994</v>
      </c>
      <c r="T57" s="14">
        <v>-7593040.8153599994</v>
      </c>
      <c r="U57" s="14">
        <v>-7929299.87304</v>
      </c>
      <c r="V57" s="14">
        <v>-8265558.9307199996</v>
      </c>
      <c r="W57" s="14">
        <v>-8601817.9883999992</v>
      </c>
      <c r="X57" s="14">
        <v>-9163259.5381599981</v>
      </c>
      <c r="Y57" s="14">
        <v>-9724701.0879199989</v>
      </c>
      <c r="Z57" s="14">
        <v>-10286142.63768</v>
      </c>
      <c r="AA57" s="14">
        <v>-11071756.89256</v>
      </c>
      <c r="AB57" s="14">
        <v>-11857371.14744</v>
      </c>
      <c r="AC57" s="14">
        <v>-12642985.402319999</v>
      </c>
      <c r="AD57" s="14">
        <v>-13652772.36232</v>
      </c>
      <c r="AE57" s="14">
        <v>-14662559.32231999</v>
      </c>
      <c r="AF57" s="14">
        <v>-15672346.282319991</v>
      </c>
      <c r="AG57" s="14">
        <v>-16906305.947439991</v>
      </c>
      <c r="AH57" s="14">
        <v>-18140265.61256</v>
      </c>
      <c r="AI57" s="14">
        <v>-19374225.277679998</v>
      </c>
      <c r="AJ57" s="14">
        <v>-22717115.873229999</v>
      </c>
      <c r="AK57" s="14">
        <v>-29230221.86795</v>
      </c>
      <c r="AL57" s="14">
        <v>-33983271.630719997</v>
      </c>
      <c r="AM57" s="14">
        <v>-35671735.296879999</v>
      </c>
      <c r="AN57" s="14">
        <v>-37360198.963040002</v>
      </c>
      <c r="AO57" s="14">
        <v>-39048662.629199997</v>
      </c>
      <c r="AP57" s="14">
        <v>-40796248.767039999</v>
      </c>
      <c r="AQ57" s="14">
        <v>-42543834.904880002</v>
      </c>
      <c r="AR57" s="14">
        <v>-44291421.042719997</v>
      </c>
      <c r="AS57" s="14">
        <v>-46158794.545759991</v>
      </c>
      <c r="AT57" s="14">
        <v>-48026168.048799992</v>
      </c>
      <c r="AU57" s="14">
        <v>-49893541.551839992</v>
      </c>
      <c r="AV57" s="14">
        <v>-51879159.998239987</v>
      </c>
      <c r="AW57" s="14">
        <v>-53864778.444639988</v>
      </c>
      <c r="AX57" s="14">
        <v>-55850396.89103999</v>
      </c>
      <c r="AY57" s="14">
        <v>-57618001.223119996</v>
      </c>
      <c r="AZ57" s="14">
        <v>-59385605.555200003</v>
      </c>
      <c r="BA57" s="14">
        <v>-61153209.887280002</v>
      </c>
      <c r="BB57" s="14">
        <v>-62942535.775760002</v>
      </c>
      <c r="BC57" s="14">
        <v>-64636348.064240001</v>
      </c>
      <c r="BD57" s="14">
        <v>-66234646.752719998</v>
      </c>
      <c r="BE57" s="14">
        <v>-67813127.065439999</v>
      </c>
      <c r="BF57" s="14">
        <v>-69200580.178159997</v>
      </c>
      <c r="BG57" s="14">
        <v>-70397006.090879992</v>
      </c>
      <c r="BH57" s="14">
        <v>-71402404.803599983</v>
      </c>
      <c r="BI57" s="14">
        <v>-72312289.916319981</v>
      </c>
      <c r="BJ57" s="14">
        <v>-73126661.429039985</v>
      </c>
      <c r="BK57" s="14">
        <v>-73674310.517519981</v>
      </c>
      <c r="BL57" s="14">
        <v>-74412986.805999979</v>
      </c>
      <c r="BM57" s="14">
        <v>-75247176.694479972</v>
      </c>
      <c r="BN57" s="14">
        <v>-75499897.350404441</v>
      </c>
      <c r="BO57" s="14">
        <v>-72469742.265045747</v>
      </c>
      <c r="BP57" s="14">
        <v>-68149885.995611519</v>
      </c>
      <c r="BQ57" s="14">
        <v>-69349890.187131524</v>
      </c>
      <c r="BR57" s="14">
        <v>-70549894.378651515</v>
      </c>
      <c r="BS57" s="14">
        <v>-71749898.57017152</v>
      </c>
      <c r="BT57" s="14">
        <v>-72093858.64049153</v>
      </c>
      <c r="BU57" s="14">
        <v>-72437818.710811526</v>
      </c>
      <c r="BV57" s="14">
        <v>-72781778.781131536</v>
      </c>
      <c r="BW57" s="14">
        <v>-72635884.38113153</v>
      </c>
      <c r="BX57" s="14">
        <v>-72344095.581131533</v>
      </c>
      <c r="BY57" s="14">
        <v>-71906412.38113153</v>
      </c>
      <c r="BZ57" s="14">
        <v>-71176940.38113153</v>
      </c>
      <c r="CA57" s="14">
        <v>-70155679.581131533</v>
      </c>
      <c r="CB57" s="14">
        <v>-68842629.981131539</v>
      </c>
      <c r="CC57" s="14">
        <v>-67237791.581131533</v>
      </c>
      <c r="CD57" s="14">
        <v>-65487058.781131543</v>
      </c>
      <c r="CE57" s="14">
        <v>-63590431.581131533</v>
      </c>
      <c r="CF57" s="14">
        <v>-61547909.981131531</v>
      </c>
      <c r="CG57" s="14">
        <v>-59797177.181131527</v>
      </c>
      <c r="CH57" s="14">
        <v>-58192338.781131543</v>
      </c>
      <c r="CI57" s="14">
        <v>-56222355.653807372</v>
      </c>
      <c r="CJ57" s="14">
        <v>-49237870.020567156</v>
      </c>
      <c r="CK57" s="14">
        <v>-40283401.260002792</v>
      </c>
    </row>
    <row r="60" spans="1:89" ht="15.5" x14ac:dyDescent="0.35">
      <c r="A60" s="4" t="s">
        <v>633</v>
      </c>
    </row>
    <row r="61" spans="1:89" x14ac:dyDescent="0.35">
      <c r="A61" s="16" t="s">
        <v>614</v>
      </c>
      <c r="B61" s="17" t="s">
        <v>615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  <c r="BJ61" s="14">
        <v>0</v>
      </c>
      <c r="BK61" s="14">
        <v>0</v>
      </c>
      <c r="BL61" s="14">
        <v>0</v>
      </c>
      <c r="BM61" s="14">
        <v>0</v>
      </c>
      <c r="BN61" s="14">
        <v>0</v>
      </c>
      <c r="BO61" s="14">
        <v>0</v>
      </c>
      <c r="BP61" s="14">
        <v>0</v>
      </c>
      <c r="BQ61" s="14">
        <v>0</v>
      </c>
      <c r="BR61" s="14">
        <v>0</v>
      </c>
      <c r="BS61" s="14">
        <v>0</v>
      </c>
      <c r="BT61" s="14">
        <v>0</v>
      </c>
      <c r="BU61" s="14">
        <v>0</v>
      </c>
      <c r="BV61" s="14">
        <v>0</v>
      </c>
      <c r="BW61" s="14">
        <v>0</v>
      </c>
      <c r="BX61" s="14">
        <v>0</v>
      </c>
      <c r="BY61" s="14">
        <v>0</v>
      </c>
      <c r="BZ61" s="14">
        <v>0</v>
      </c>
      <c r="CA61" s="14">
        <v>0</v>
      </c>
      <c r="CB61" s="14">
        <v>0</v>
      </c>
      <c r="CC61" s="14">
        <v>0</v>
      </c>
      <c r="CD61" s="14">
        <v>0</v>
      </c>
      <c r="CE61" s="14">
        <v>0</v>
      </c>
      <c r="CF61" s="14">
        <v>0</v>
      </c>
      <c r="CG61" s="14">
        <v>0</v>
      </c>
      <c r="CH61" s="14">
        <v>0</v>
      </c>
      <c r="CI61" s="14">
        <v>0</v>
      </c>
      <c r="CJ61" s="14">
        <v>0</v>
      </c>
      <c r="CK61" s="14">
        <v>0</v>
      </c>
    </row>
    <row r="62" spans="1:89" x14ac:dyDescent="0.35">
      <c r="A62" s="16" t="s">
        <v>616</v>
      </c>
      <c r="B62" s="17" t="s">
        <v>615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101665.98</v>
      </c>
      <c r="P62" s="14">
        <v>263072.15999999997</v>
      </c>
      <c r="Q62" s="14">
        <v>173461.86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152498.97</v>
      </c>
      <c r="AK62" s="14">
        <v>394608.24</v>
      </c>
      <c r="AL62" s="14">
        <v>260192.79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  <c r="BJ62" s="14">
        <v>0</v>
      </c>
      <c r="BK62" s="14">
        <v>0</v>
      </c>
      <c r="BL62" s="14">
        <v>0</v>
      </c>
      <c r="BM62" s="14">
        <v>0</v>
      </c>
      <c r="BN62" s="14">
        <v>0</v>
      </c>
      <c r="BO62" s="14">
        <v>0</v>
      </c>
      <c r="BP62" s="14">
        <v>0</v>
      </c>
      <c r="BQ62" s="14">
        <v>0</v>
      </c>
      <c r="BR62" s="14">
        <v>0</v>
      </c>
      <c r="BS62" s="14">
        <v>0</v>
      </c>
      <c r="BT62" s="14">
        <v>0</v>
      </c>
      <c r="BU62" s="14">
        <v>0</v>
      </c>
      <c r="BV62" s="14">
        <v>0</v>
      </c>
      <c r="BW62" s="14">
        <v>0</v>
      </c>
      <c r="BX62" s="14">
        <v>0</v>
      </c>
      <c r="BY62" s="14">
        <v>0</v>
      </c>
      <c r="BZ62" s="14">
        <v>0</v>
      </c>
      <c r="CA62" s="14">
        <v>0</v>
      </c>
      <c r="CB62" s="14">
        <v>0</v>
      </c>
      <c r="CC62" s="14">
        <v>0</v>
      </c>
      <c r="CD62" s="14">
        <v>0</v>
      </c>
      <c r="CE62" s="14">
        <v>0</v>
      </c>
      <c r="CF62" s="14">
        <v>0</v>
      </c>
      <c r="CG62" s="14">
        <v>0</v>
      </c>
      <c r="CH62" s="14">
        <v>0</v>
      </c>
      <c r="CI62" s="14">
        <v>0</v>
      </c>
      <c r="CJ62" s="14">
        <v>0</v>
      </c>
      <c r="CK62" s="14">
        <v>0</v>
      </c>
    </row>
    <row r="63" spans="1:89" x14ac:dyDescent="0.35">
      <c r="A63" s="16" t="s">
        <v>617</v>
      </c>
      <c r="B63" s="17" t="s">
        <v>615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355830.92999999988</v>
      </c>
      <c r="P63" s="14">
        <v>920752.56000000017</v>
      </c>
      <c r="Q63" s="14">
        <v>607116.51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533746.3949999999</v>
      </c>
      <c r="AK63" s="14">
        <v>1381128.84</v>
      </c>
      <c r="AL63" s="14">
        <v>910674.7649999999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  <c r="BJ63" s="14">
        <v>0</v>
      </c>
      <c r="BK63" s="14">
        <v>0</v>
      </c>
      <c r="BL63" s="14">
        <v>0</v>
      </c>
      <c r="BM63" s="14">
        <v>0</v>
      </c>
      <c r="BN63" s="14">
        <v>0</v>
      </c>
      <c r="BO63" s="14">
        <v>0</v>
      </c>
      <c r="BP63" s="14">
        <v>0</v>
      </c>
      <c r="BQ63" s="14">
        <v>0</v>
      </c>
      <c r="BR63" s="14">
        <v>0</v>
      </c>
      <c r="BS63" s="14">
        <v>0</v>
      </c>
      <c r="BT63" s="14">
        <v>0</v>
      </c>
      <c r="BU63" s="14">
        <v>0</v>
      </c>
      <c r="BV63" s="14">
        <v>0</v>
      </c>
      <c r="BW63" s="14">
        <v>0</v>
      </c>
      <c r="BX63" s="14">
        <v>0</v>
      </c>
      <c r="BY63" s="14">
        <v>0</v>
      </c>
      <c r="BZ63" s="14">
        <v>0</v>
      </c>
      <c r="CA63" s="14">
        <v>0</v>
      </c>
      <c r="CB63" s="14">
        <v>0</v>
      </c>
      <c r="CC63" s="14">
        <v>0</v>
      </c>
      <c r="CD63" s="14">
        <v>0</v>
      </c>
      <c r="CE63" s="14">
        <v>0</v>
      </c>
      <c r="CF63" s="14">
        <v>0</v>
      </c>
      <c r="CG63" s="14">
        <v>0</v>
      </c>
      <c r="CH63" s="14">
        <v>0</v>
      </c>
      <c r="CI63" s="14">
        <v>0</v>
      </c>
      <c r="CJ63" s="14">
        <v>0</v>
      </c>
      <c r="CK63" s="14">
        <v>0</v>
      </c>
    </row>
    <row r="64" spans="1:89" x14ac:dyDescent="0.35">
      <c r="A64" s="16" t="s">
        <v>618</v>
      </c>
      <c r="B64" s="17" t="s">
        <v>615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199134</v>
      </c>
      <c r="S64" s="14">
        <v>199134</v>
      </c>
      <c r="T64" s="14">
        <v>199134</v>
      </c>
      <c r="U64" s="14">
        <v>298701.00000000012</v>
      </c>
      <c r="V64" s="14">
        <v>298701.00000000012</v>
      </c>
      <c r="W64" s="14">
        <v>298700.99999999988</v>
      </c>
      <c r="X64" s="14">
        <v>498731.99999999971</v>
      </c>
      <c r="Y64" s="14">
        <v>498732.00000000017</v>
      </c>
      <c r="Z64" s="14">
        <v>498731.99999999988</v>
      </c>
      <c r="AA64" s="14">
        <v>697866.00000000023</v>
      </c>
      <c r="AB64" s="14">
        <v>697865.99999999837</v>
      </c>
      <c r="AC64" s="14">
        <v>697866.00000000058</v>
      </c>
      <c r="AD64" s="14">
        <v>897000.00000000116</v>
      </c>
      <c r="AE64" s="14">
        <v>896999.99999999814</v>
      </c>
      <c r="AF64" s="14">
        <v>897000.00000000116</v>
      </c>
      <c r="AG64" s="14">
        <v>1096134</v>
      </c>
      <c r="AH64" s="14">
        <v>1096134</v>
      </c>
      <c r="AI64" s="14">
        <v>1096134</v>
      </c>
      <c r="AJ64" s="14">
        <v>1195701.0000000009</v>
      </c>
      <c r="AK64" s="14">
        <v>1195701.000000003</v>
      </c>
      <c r="AL64" s="14">
        <v>1195700.999999997</v>
      </c>
      <c r="AM64" s="14">
        <v>1643752.5</v>
      </c>
      <c r="AN64" s="14">
        <v>1643752.500000003</v>
      </c>
      <c r="AO64" s="14">
        <v>1867778.25</v>
      </c>
      <c r="AP64" s="14">
        <v>1768211.2499999991</v>
      </c>
      <c r="AQ64" s="14">
        <v>2218281.0000000009</v>
      </c>
      <c r="AR64" s="14">
        <v>2218280.9999999991</v>
      </c>
      <c r="AS64" s="14">
        <v>2467198.4999999949</v>
      </c>
      <c r="AT64" s="14">
        <v>2467198.5000000028</v>
      </c>
      <c r="AU64" s="14">
        <v>2915250.0000000009</v>
      </c>
      <c r="AV64" s="14">
        <v>2716116</v>
      </c>
      <c r="AW64" s="14">
        <v>3164167.4999999991</v>
      </c>
      <c r="AX64" s="14">
        <v>3164167.5</v>
      </c>
      <c r="AY64" s="14">
        <v>2890358.2500000028</v>
      </c>
      <c r="AZ64" s="14">
        <v>2890358.2499999981</v>
      </c>
      <c r="BA64" s="14">
        <v>2890358.2500000051</v>
      </c>
      <c r="BB64" s="14">
        <v>2690327.2499999991</v>
      </c>
      <c r="BC64" s="14">
        <v>2466301.4999999972</v>
      </c>
      <c r="BD64" s="14">
        <v>2466301.5000000009</v>
      </c>
      <c r="BE64" s="14">
        <v>2018249.999999997</v>
      </c>
      <c r="BF64" s="14">
        <v>2018250.0000000009</v>
      </c>
      <c r="BG64" s="14">
        <v>1570198.5000000021</v>
      </c>
      <c r="BH64" s="14">
        <v>1570198.499999997</v>
      </c>
      <c r="BI64" s="14">
        <v>450069.74999999971</v>
      </c>
      <c r="BJ64" s="14">
        <v>450069.75000000407</v>
      </c>
      <c r="BK64" s="14">
        <v>0</v>
      </c>
      <c r="BL64" s="14">
        <v>0</v>
      </c>
      <c r="BM64" s="14">
        <v>0</v>
      </c>
      <c r="BN64" s="14">
        <v>0</v>
      </c>
      <c r="BO64" s="14">
        <v>0</v>
      </c>
      <c r="BP64" s="14">
        <v>0</v>
      </c>
      <c r="BQ64" s="14">
        <v>0</v>
      </c>
      <c r="BR64" s="14">
        <v>0</v>
      </c>
      <c r="BS64" s="14">
        <v>0</v>
      </c>
      <c r="BT64" s="14">
        <v>0</v>
      </c>
      <c r="BU64" s="14">
        <v>0</v>
      </c>
      <c r="BV64" s="14">
        <v>0</v>
      </c>
      <c r="BW64" s="14">
        <v>0</v>
      </c>
      <c r="BX64" s="14">
        <v>0</v>
      </c>
      <c r="BY64" s="14">
        <v>0</v>
      </c>
      <c r="BZ64" s="14">
        <v>0</v>
      </c>
      <c r="CA64" s="14">
        <v>0</v>
      </c>
      <c r="CB64" s="14">
        <v>0</v>
      </c>
      <c r="CC64" s="14">
        <v>0</v>
      </c>
      <c r="CD64" s="14">
        <v>0</v>
      </c>
      <c r="CE64" s="14">
        <v>0</v>
      </c>
      <c r="CF64" s="14">
        <v>0</v>
      </c>
      <c r="CG64" s="14">
        <v>0</v>
      </c>
      <c r="CH64" s="14">
        <v>0</v>
      </c>
      <c r="CI64" s="14">
        <v>0</v>
      </c>
      <c r="CJ64" s="14">
        <v>0</v>
      </c>
      <c r="CK64" s="14">
        <v>0</v>
      </c>
    </row>
    <row r="65" spans="1:89" x14ac:dyDescent="0.35">
      <c r="A65" s="16" t="s">
        <v>619</v>
      </c>
      <c r="B65" s="17" t="s">
        <v>615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889577.32499999984</v>
      </c>
      <c r="P65" s="14">
        <v>2301881.4</v>
      </c>
      <c r="Q65" s="14">
        <v>1517791.2749999999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1334365.9875</v>
      </c>
      <c r="AK65" s="14">
        <v>3452822.100000001</v>
      </c>
      <c r="AL65" s="14">
        <v>2276686.9125000001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  <c r="BJ65" s="14">
        <v>0</v>
      </c>
      <c r="BK65" s="14">
        <v>0</v>
      </c>
      <c r="BL65" s="14">
        <v>0</v>
      </c>
      <c r="BM65" s="14">
        <v>0</v>
      </c>
      <c r="BN65" s="14">
        <v>0</v>
      </c>
      <c r="BO65" s="14">
        <v>0</v>
      </c>
      <c r="BP65" s="14">
        <v>0</v>
      </c>
      <c r="BQ65" s="14">
        <v>0</v>
      </c>
      <c r="BR65" s="14">
        <v>0</v>
      </c>
      <c r="BS65" s="14">
        <v>0</v>
      </c>
      <c r="BT65" s="14">
        <v>0</v>
      </c>
      <c r="BU65" s="14">
        <v>0</v>
      </c>
      <c r="BV65" s="14">
        <v>0</v>
      </c>
      <c r="BW65" s="14">
        <v>0</v>
      </c>
      <c r="BX65" s="14">
        <v>0</v>
      </c>
      <c r="BY65" s="14">
        <v>0</v>
      </c>
      <c r="BZ65" s="14">
        <v>0</v>
      </c>
      <c r="CA65" s="14">
        <v>0</v>
      </c>
      <c r="CB65" s="14">
        <v>0</v>
      </c>
      <c r="CC65" s="14">
        <v>0</v>
      </c>
      <c r="CD65" s="14">
        <v>0</v>
      </c>
      <c r="CE65" s="14">
        <v>0</v>
      </c>
      <c r="CF65" s="14">
        <v>0</v>
      </c>
      <c r="CG65" s="14">
        <v>0</v>
      </c>
      <c r="CH65" s="14">
        <v>0</v>
      </c>
      <c r="CI65" s="14">
        <v>0</v>
      </c>
      <c r="CJ65" s="14">
        <v>0</v>
      </c>
      <c r="CK65" s="14">
        <v>0</v>
      </c>
    </row>
    <row r="66" spans="1:89" x14ac:dyDescent="0.35">
      <c r="A66" s="16" t="s">
        <v>620</v>
      </c>
      <c r="B66" s="17" t="s">
        <v>615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11948.04</v>
      </c>
      <c r="S66" s="14">
        <v>11948.04</v>
      </c>
      <c r="T66" s="14">
        <v>11948.04</v>
      </c>
      <c r="U66" s="14">
        <v>17922.060000000001</v>
      </c>
      <c r="V66" s="14">
        <v>17922.060000000001</v>
      </c>
      <c r="W66" s="14">
        <v>17922.05999999999</v>
      </c>
      <c r="X66" s="14">
        <v>29923.91999999998</v>
      </c>
      <c r="Y66" s="14">
        <v>29923.92000000002</v>
      </c>
      <c r="Z66" s="14">
        <v>29923.919999999991</v>
      </c>
      <c r="AA66" s="14">
        <v>41871.960000000006</v>
      </c>
      <c r="AB66" s="14">
        <v>41871.959999999897</v>
      </c>
      <c r="AC66" s="14">
        <v>41871.960000000043</v>
      </c>
      <c r="AD66" s="14">
        <v>53820.000000000073</v>
      </c>
      <c r="AE66" s="14">
        <v>53819.999999999884</v>
      </c>
      <c r="AF66" s="14">
        <v>53820.000000000073</v>
      </c>
      <c r="AG66" s="14">
        <v>65768.040000000008</v>
      </c>
      <c r="AH66" s="14">
        <v>65768.040000000008</v>
      </c>
      <c r="AI66" s="14">
        <v>65768.040000000008</v>
      </c>
      <c r="AJ66" s="14">
        <v>71742.06000000007</v>
      </c>
      <c r="AK66" s="14">
        <v>71742.060000000158</v>
      </c>
      <c r="AL66" s="14">
        <v>71742.059999999794</v>
      </c>
      <c r="AM66" s="14">
        <v>98625.149999999965</v>
      </c>
      <c r="AN66" s="14">
        <v>98625.150000000154</v>
      </c>
      <c r="AO66" s="14">
        <v>112066.69500000001</v>
      </c>
      <c r="AP66" s="14">
        <v>106092.6749999999</v>
      </c>
      <c r="AQ66" s="14">
        <v>133096.8600000001</v>
      </c>
      <c r="AR66" s="14">
        <v>133096.8599999999</v>
      </c>
      <c r="AS66" s="14">
        <v>148031.90999999971</v>
      </c>
      <c r="AT66" s="14">
        <v>148031.91000000021</v>
      </c>
      <c r="AU66" s="14">
        <v>174915.00000000009</v>
      </c>
      <c r="AV66" s="14">
        <v>162966.96</v>
      </c>
      <c r="AW66" s="14">
        <v>189850.0499999999</v>
      </c>
      <c r="AX66" s="14">
        <v>189850.05</v>
      </c>
      <c r="AY66" s="14">
        <v>173421.4950000002</v>
      </c>
      <c r="AZ66" s="14">
        <v>173421.49499999979</v>
      </c>
      <c r="BA66" s="14">
        <v>173421.49500000029</v>
      </c>
      <c r="BB66" s="14">
        <v>161419.63499999989</v>
      </c>
      <c r="BC66" s="14">
        <v>147978.08999999979</v>
      </c>
      <c r="BD66" s="14">
        <v>147978.09000000011</v>
      </c>
      <c r="BE66" s="14">
        <v>121094.9999999998</v>
      </c>
      <c r="BF66" s="14">
        <v>121095.0000000001</v>
      </c>
      <c r="BG66" s="14">
        <v>94211.910000000091</v>
      </c>
      <c r="BH66" s="14">
        <v>94211.909999999829</v>
      </c>
      <c r="BI66" s="14">
        <v>27004.184999999979</v>
      </c>
      <c r="BJ66" s="14">
        <v>27004.185000000249</v>
      </c>
      <c r="BK66" s="14">
        <v>0</v>
      </c>
      <c r="BL66" s="14">
        <v>0</v>
      </c>
      <c r="BM66" s="14">
        <v>0</v>
      </c>
      <c r="BN66" s="14">
        <v>0</v>
      </c>
      <c r="BO66" s="14">
        <v>0</v>
      </c>
      <c r="BP66" s="14">
        <v>0</v>
      </c>
      <c r="BQ66" s="14">
        <v>0</v>
      </c>
      <c r="BR66" s="14">
        <v>0</v>
      </c>
      <c r="BS66" s="14">
        <v>0</v>
      </c>
      <c r="BT66" s="14">
        <v>0</v>
      </c>
      <c r="BU66" s="14">
        <v>0</v>
      </c>
      <c r="BV66" s="14">
        <v>0</v>
      </c>
      <c r="BW66" s="14">
        <v>0</v>
      </c>
      <c r="BX66" s="14">
        <v>0</v>
      </c>
      <c r="BY66" s="14">
        <v>0</v>
      </c>
      <c r="BZ66" s="14">
        <v>0</v>
      </c>
      <c r="CA66" s="14">
        <v>0</v>
      </c>
      <c r="CB66" s="14">
        <v>0</v>
      </c>
      <c r="CC66" s="14">
        <v>0</v>
      </c>
      <c r="CD66" s="14">
        <v>0</v>
      </c>
      <c r="CE66" s="14">
        <v>0</v>
      </c>
      <c r="CF66" s="14">
        <v>0</v>
      </c>
      <c r="CG66" s="14">
        <v>0</v>
      </c>
      <c r="CH66" s="14">
        <v>0</v>
      </c>
      <c r="CI66" s="14">
        <v>0</v>
      </c>
      <c r="CJ66" s="14">
        <v>0</v>
      </c>
      <c r="CK66" s="14">
        <v>0</v>
      </c>
    </row>
    <row r="67" spans="1:89" x14ac:dyDescent="0.35">
      <c r="A67" s="16" t="s">
        <v>621</v>
      </c>
      <c r="B67" s="17" t="s">
        <v>615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  <c r="BJ67" s="14">
        <v>0</v>
      </c>
      <c r="BK67" s="14">
        <v>0</v>
      </c>
      <c r="BL67" s="14">
        <v>0</v>
      </c>
      <c r="BM67" s="14">
        <v>0</v>
      </c>
      <c r="BN67" s="14">
        <v>0</v>
      </c>
      <c r="BO67" s="14">
        <v>0</v>
      </c>
      <c r="BP67" s="14">
        <v>0</v>
      </c>
      <c r="BQ67" s="14">
        <v>0</v>
      </c>
      <c r="BR67" s="14">
        <v>0</v>
      </c>
      <c r="BS67" s="14">
        <v>0</v>
      </c>
      <c r="BT67" s="14">
        <v>0</v>
      </c>
      <c r="BU67" s="14">
        <v>0</v>
      </c>
      <c r="BV67" s="14">
        <v>0</v>
      </c>
      <c r="BW67" s="14">
        <v>0</v>
      </c>
      <c r="BX67" s="14">
        <v>0</v>
      </c>
      <c r="BY67" s="14">
        <v>0</v>
      </c>
      <c r="BZ67" s="14">
        <v>0</v>
      </c>
      <c r="CA67" s="14">
        <v>0</v>
      </c>
      <c r="CB67" s="14">
        <v>0</v>
      </c>
      <c r="CC67" s="14">
        <v>0</v>
      </c>
      <c r="CD67" s="14">
        <v>0</v>
      </c>
      <c r="CE67" s="14">
        <v>0</v>
      </c>
      <c r="CF67" s="14">
        <v>0</v>
      </c>
      <c r="CG67" s="14">
        <v>0</v>
      </c>
      <c r="CH67" s="14">
        <v>0</v>
      </c>
      <c r="CI67" s="14">
        <v>0</v>
      </c>
      <c r="CJ67" s="14">
        <v>0</v>
      </c>
      <c r="CK67" s="14">
        <v>0</v>
      </c>
    </row>
    <row r="68" spans="1:89" x14ac:dyDescent="0.35">
      <c r="A68" s="16" t="s">
        <v>622</v>
      </c>
      <c r="B68" s="17" t="s">
        <v>615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19913.400000000001</v>
      </c>
      <c r="S68" s="14">
        <v>19913.400000000001</v>
      </c>
      <c r="T68" s="14">
        <v>19913.400000000001</v>
      </c>
      <c r="U68" s="14">
        <v>29870.100000000009</v>
      </c>
      <c r="V68" s="14">
        <v>29870.100000000009</v>
      </c>
      <c r="W68" s="14">
        <v>29870.099999999991</v>
      </c>
      <c r="X68" s="14">
        <v>49873.199999999968</v>
      </c>
      <c r="Y68" s="14">
        <v>49873.200000000033</v>
      </c>
      <c r="Z68" s="14">
        <v>49873.19999999999</v>
      </c>
      <c r="AA68" s="14">
        <v>69786.60000000002</v>
      </c>
      <c r="AB68" s="14">
        <v>69786.599999999846</v>
      </c>
      <c r="AC68" s="14">
        <v>69786.600000000064</v>
      </c>
      <c r="AD68" s="14">
        <v>89700.000000000116</v>
      </c>
      <c r="AE68" s="14">
        <v>89699.999999999811</v>
      </c>
      <c r="AF68" s="14">
        <v>89700.000000000116</v>
      </c>
      <c r="AG68" s="14">
        <v>109613.4</v>
      </c>
      <c r="AH68" s="14">
        <v>109613.4</v>
      </c>
      <c r="AI68" s="14">
        <v>109613.4</v>
      </c>
      <c r="AJ68" s="14">
        <v>119570.10000000009</v>
      </c>
      <c r="AK68" s="14">
        <v>119570.1000000003</v>
      </c>
      <c r="AL68" s="14">
        <v>119570.0999999997</v>
      </c>
      <c r="AM68" s="14">
        <v>164375.25</v>
      </c>
      <c r="AN68" s="14">
        <v>164375.25000000029</v>
      </c>
      <c r="AO68" s="14">
        <v>186777.82500000001</v>
      </c>
      <c r="AP68" s="14">
        <v>176821.12499999991</v>
      </c>
      <c r="AQ68" s="14">
        <v>221828.10000000009</v>
      </c>
      <c r="AR68" s="14">
        <v>221828.09999999989</v>
      </c>
      <c r="AS68" s="14">
        <v>246719.8499999996</v>
      </c>
      <c r="AT68" s="14">
        <v>246719.8500000003</v>
      </c>
      <c r="AU68" s="14">
        <v>291525.00000000012</v>
      </c>
      <c r="AV68" s="14">
        <v>271611.59999999998</v>
      </c>
      <c r="AW68" s="14">
        <v>316416.74999999988</v>
      </c>
      <c r="AX68" s="14">
        <v>316416.75</v>
      </c>
      <c r="AY68" s="14">
        <v>289035.8250000003</v>
      </c>
      <c r="AZ68" s="14">
        <v>289035.82499999978</v>
      </c>
      <c r="BA68" s="14">
        <v>289035.82500000048</v>
      </c>
      <c r="BB68" s="14">
        <v>269032.72499999992</v>
      </c>
      <c r="BC68" s="14">
        <v>246630.1499999997</v>
      </c>
      <c r="BD68" s="14">
        <v>246630.15000000011</v>
      </c>
      <c r="BE68" s="14">
        <v>201824.99999999971</v>
      </c>
      <c r="BF68" s="14">
        <v>201825.00000000009</v>
      </c>
      <c r="BG68" s="14">
        <v>157019.85000000021</v>
      </c>
      <c r="BH68" s="14">
        <v>157019.84999999969</v>
      </c>
      <c r="BI68" s="14">
        <v>45006.974999999962</v>
      </c>
      <c r="BJ68" s="14">
        <v>45006.975000000413</v>
      </c>
      <c r="BK68" s="14">
        <v>0</v>
      </c>
      <c r="BL68" s="14">
        <v>0</v>
      </c>
      <c r="BM68" s="14">
        <v>0</v>
      </c>
      <c r="BN68" s="14">
        <v>0</v>
      </c>
      <c r="BO68" s="14">
        <v>0</v>
      </c>
      <c r="BP68" s="14">
        <v>0</v>
      </c>
      <c r="BQ68" s="14">
        <v>0</v>
      </c>
      <c r="BR68" s="14">
        <v>0</v>
      </c>
      <c r="BS68" s="14">
        <v>0</v>
      </c>
      <c r="BT68" s="14">
        <v>0</v>
      </c>
      <c r="BU68" s="14">
        <v>0</v>
      </c>
      <c r="BV68" s="14">
        <v>0</v>
      </c>
      <c r="BW68" s="14">
        <v>0</v>
      </c>
      <c r="BX68" s="14">
        <v>0</v>
      </c>
      <c r="BY68" s="14">
        <v>0</v>
      </c>
      <c r="BZ68" s="14">
        <v>0</v>
      </c>
      <c r="CA68" s="14">
        <v>0</v>
      </c>
      <c r="CB68" s="14">
        <v>0</v>
      </c>
      <c r="CC68" s="14">
        <v>0</v>
      </c>
      <c r="CD68" s="14">
        <v>0</v>
      </c>
      <c r="CE68" s="14">
        <v>0</v>
      </c>
      <c r="CF68" s="14">
        <v>0</v>
      </c>
      <c r="CG68" s="14">
        <v>0</v>
      </c>
      <c r="CH68" s="14">
        <v>0</v>
      </c>
      <c r="CI68" s="14">
        <v>0</v>
      </c>
      <c r="CJ68" s="14">
        <v>0</v>
      </c>
      <c r="CK68" s="14">
        <v>0</v>
      </c>
    </row>
    <row r="69" spans="1:89" x14ac:dyDescent="0.35">
      <c r="A69" s="16" t="s">
        <v>623</v>
      </c>
      <c r="B69" s="17" t="s">
        <v>615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1347074.2350000001</v>
      </c>
      <c r="P69" s="14">
        <v>3485706.120000001</v>
      </c>
      <c r="Q69" s="14">
        <v>2298369.645</v>
      </c>
      <c r="R69" s="14">
        <v>230995.44</v>
      </c>
      <c r="S69" s="14">
        <v>230995.44</v>
      </c>
      <c r="T69" s="14">
        <v>230995.44</v>
      </c>
      <c r="U69" s="14">
        <v>346493.16000000009</v>
      </c>
      <c r="V69" s="14">
        <v>346493.16000000009</v>
      </c>
      <c r="W69" s="14">
        <v>346493.15999999992</v>
      </c>
      <c r="X69" s="14">
        <v>578529.11999999965</v>
      </c>
      <c r="Y69" s="14">
        <v>578529.12000000034</v>
      </c>
      <c r="Z69" s="14">
        <v>578529.11999999988</v>
      </c>
      <c r="AA69" s="14">
        <v>809524.56000000017</v>
      </c>
      <c r="AB69" s="14">
        <v>809524.55999999819</v>
      </c>
      <c r="AC69" s="14">
        <v>809524.56000000075</v>
      </c>
      <c r="AD69" s="14">
        <v>1040520.000000001</v>
      </c>
      <c r="AE69" s="14">
        <v>1040519.999999998</v>
      </c>
      <c r="AF69" s="14">
        <v>1040520.000000001</v>
      </c>
      <c r="AG69" s="14">
        <v>1271515.44</v>
      </c>
      <c r="AH69" s="14">
        <v>1271515.44</v>
      </c>
      <c r="AI69" s="14">
        <v>1271515.44</v>
      </c>
      <c r="AJ69" s="14">
        <v>3407624.5125000011</v>
      </c>
      <c r="AK69" s="14">
        <v>6615572.3400000054</v>
      </c>
      <c r="AL69" s="14">
        <v>4834567.6274999948</v>
      </c>
      <c r="AM69" s="14">
        <v>1906752.899999999</v>
      </c>
      <c r="AN69" s="14">
        <v>1906752.9000000029</v>
      </c>
      <c r="AO69" s="14">
        <v>2166622.77</v>
      </c>
      <c r="AP69" s="14">
        <v>2051125.049999998</v>
      </c>
      <c r="AQ69" s="14">
        <v>2573205.9600000009</v>
      </c>
      <c r="AR69" s="14">
        <v>2573205.9599999981</v>
      </c>
      <c r="AS69" s="14">
        <v>2861950.2599999951</v>
      </c>
      <c r="AT69" s="14">
        <v>2861950.260000003</v>
      </c>
      <c r="AU69" s="14">
        <v>3381690.0000000009</v>
      </c>
      <c r="AV69" s="14">
        <v>3150694.56</v>
      </c>
      <c r="AW69" s="14">
        <v>3670434.2999999989</v>
      </c>
      <c r="AX69" s="14">
        <v>3670434.2999999989</v>
      </c>
      <c r="AY69" s="14">
        <v>3352815.5700000031</v>
      </c>
      <c r="AZ69" s="14">
        <v>3352815.569999998</v>
      </c>
      <c r="BA69" s="14">
        <v>3352815.5700000059</v>
      </c>
      <c r="BB69" s="14">
        <v>3120779.6099999989</v>
      </c>
      <c r="BC69" s="14">
        <v>2860909.739999996</v>
      </c>
      <c r="BD69" s="14">
        <v>2860909.7400000021</v>
      </c>
      <c r="BE69" s="14">
        <v>2341169.9999999958</v>
      </c>
      <c r="BF69" s="14">
        <v>2341170.0000000009</v>
      </c>
      <c r="BG69" s="14">
        <v>1821430.2600000021</v>
      </c>
      <c r="BH69" s="14">
        <v>1821430.259999997</v>
      </c>
      <c r="BI69" s="14">
        <v>522080.90999999963</v>
      </c>
      <c r="BJ69" s="14">
        <v>522080.91000000481</v>
      </c>
      <c r="BK69" s="14">
        <v>0</v>
      </c>
      <c r="BL69" s="14">
        <v>0</v>
      </c>
      <c r="BM69" s="14">
        <v>0</v>
      </c>
      <c r="BN69" s="14">
        <v>0</v>
      </c>
      <c r="BO69" s="14">
        <v>0</v>
      </c>
      <c r="BP69" s="14">
        <v>0</v>
      </c>
      <c r="BQ69" s="14">
        <v>0</v>
      </c>
      <c r="BR69" s="14">
        <v>0</v>
      </c>
      <c r="BS69" s="14">
        <v>0</v>
      </c>
      <c r="BT69" s="14">
        <v>0</v>
      </c>
      <c r="BU69" s="14">
        <v>0</v>
      </c>
      <c r="BV69" s="14">
        <v>0</v>
      </c>
      <c r="BW69" s="14">
        <v>0</v>
      </c>
      <c r="BX69" s="14">
        <v>0</v>
      </c>
      <c r="BY69" s="14">
        <v>0</v>
      </c>
      <c r="BZ69" s="14">
        <v>0</v>
      </c>
      <c r="CA69" s="14">
        <v>0</v>
      </c>
      <c r="CB69" s="14">
        <v>0</v>
      </c>
      <c r="CC69" s="14">
        <v>0</v>
      </c>
      <c r="CD69" s="14">
        <v>0</v>
      </c>
      <c r="CE69" s="14">
        <v>0</v>
      </c>
      <c r="CF69" s="14">
        <v>0</v>
      </c>
      <c r="CG69" s="14">
        <v>0</v>
      </c>
      <c r="CH69" s="14">
        <v>0</v>
      </c>
      <c r="CI69" s="14">
        <v>0</v>
      </c>
      <c r="CJ69" s="14">
        <v>0</v>
      </c>
      <c r="CK69" s="14">
        <v>0</v>
      </c>
    </row>
    <row r="70" spans="1:89" x14ac:dyDescent="0.35">
      <c r="A70" s="16" t="s">
        <v>624</v>
      </c>
      <c r="B70" s="17" t="s">
        <v>615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120704</v>
      </c>
      <c r="BC70" s="14">
        <v>241408</v>
      </c>
      <c r="BD70" s="14">
        <v>362112</v>
      </c>
      <c r="BE70" s="14">
        <v>603520</v>
      </c>
      <c r="BF70" s="14">
        <v>844927.99999999988</v>
      </c>
      <c r="BG70" s="14">
        <v>1086336</v>
      </c>
      <c r="BH70" s="14">
        <v>1327744</v>
      </c>
      <c r="BI70" s="14">
        <v>1448448</v>
      </c>
      <c r="BJ70" s="14">
        <v>1569152</v>
      </c>
      <c r="BK70" s="14">
        <v>1870912</v>
      </c>
      <c r="BL70" s="14">
        <v>1810560</v>
      </c>
      <c r="BM70" s="14">
        <v>1870912</v>
      </c>
      <c r="BN70" s="14">
        <v>905280</v>
      </c>
      <c r="BO70" s="14">
        <v>1267392</v>
      </c>
      <c r="BP70" s="14">
        <v>1629504</v>
      </c>
      <c r="BQ70" s="14">
        <v>1991616</v>
      </c>
      <c r="BR70" s="14">
        <v>2172672</v>
      </c>
      <c r="BS70" s="14">
        <v>2353728</v>
      </c>
      <c r="BT70" s="14">
        <v>2534784</v>
      </c>
      <c r="BU70" s="14">
        <v>2172672</v>
      </c>
      <c r="BV70" s="14">
        <v>1991616</v>
      </c>
      <c r="BW70" s="14">
        <v>0</v>
      </c>
      <c r="BX70" s="14">
        <v>0</v>
      </c>
      <c r="BY70" s="14">
        <v>0</v>
      </c>
      <c r="BZ70" s="14">
        <v>0</v>
      </c>
      <c r="CA70" s="14">
        <v>0</v>
      </c>
      <c r="CB70" s="14">
        <v>0</v>
      </c>
      <c r="CC70" s="14">
        <v>0</v>
      </c>
      <c r="CD70" s="14">
        <v>0</v>
      </c>
      <c r="CE70" s="14">
        <v>0</v>
      </c>
      <c r="CF70" s="14">
        <v>0</v>
      </c>
      <c r="CG70" s="14">
        <v>0</v>
      </c>
      <c r="CH70" s="14">
        <v>0</v>
      </c>
      <c r="CI70" s="14">
        <v>0</v>
      </c>
      <c r="CJ70" s="14">
        <v>0</v>
      </c>
      <c r="CK70" s="14">
        <v>0</v>
      </c>
    </row>
    <row r="71" spans="1:89" x14ac:dyDescent="0.35">
      <c r="A71" s="16" t="s">
        <v>625</v>
      </c>
      <c r="B71" s="17" t="s">
        <v>615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  <c r="BJ71" s="14">
        <v>0</v>
      </c>
      <c r="BK71" s="14">
        <v>0</v>
      </c>
      <c r="BL71" s="14">
        <v>0</v>
      </c>
      <c r="BM71" s="14">
        <v>0</v>
      </c>
      <c r="BN71" s="14">
        <v>232021.83529411771</v>
      </c>
      <c r="BO71" s="14">
        <v>822622.87058823532</v>
      </c>
      <c r="BP71" s="14">
        <v>1054644.705882353</v>
      </c>
      <c r="BQ71" s="14">
        <v>0</v>
      </c>
      <c r="BR71" s="14">
        <v>0</v>
      </c>
      <c r="BS71" s="14">
        <v>0</v>
      </c>
      <c r="BT71" s="14">
        <v>0</v>
      </c>
      <c r="BU71" s="14">
        <v>0</v>
      </c>
      <c r="BV71" s="14">
        <v>0</v>
      </c>
      <c r="BW71" s="14">
        <v>348032.75294117653</v>
      </c>
      <c r="BX71" s="14">
        <v>1233934.3058823531</v>
      </c>
      <c r="BY71" s="14">
        <v>1581967.0588235289</v>
      </c>
      <c r="BZ71" s="14">
        <v>0</v>
      </c>
      <c r="CA71" s="14">
        <v>0</v>
      </c>
      <c r="CB71" s="14">
        <v>0</v>
      </c>
      <c r="CC71" s="14">
        <v>0</v>
      </c>
      <c r="CD71" s="14">
        <v>0</v>
      </c>
      <c r="CE71" s="14">
        <v>0</v>
      </c>
      <c r="CF71" s="14">
        <v>0</v>
      </c>
      <c r="CG71" s="14">
        <v>0</v>
      </c>
      <c r="CH71" s="14">
        <v>0</v>
      </c>
      <c r="CI71" s="14">
        <v>0</v>
      </c>
      <c r="CJ71" s="14">
        <v>0</v>
      </c>
      <c r="CK71" s="14">
        <v>0</v>
      </c>
    </row>
    <row r="72" spans="1:89" x14ac:dyDescent="0.35">
      <c r="A72" s="16" t="s">
        <v>626</v>
      </c>
      <c r="B72" s="17" t="s">
        <v>615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  <c r="BJ72" s="14">
        <v>0</v>
      </c>
      <c r="BK72" s="14">
        <v>0</v>
      </c>
      <c r="BL72" s="14">
        <v>0</v>
      </c>
      <c r="BM72" s="14">
        <v>0</v>
      </c>
      <c r="BN72" s="14">
        <v>649248.6</v>
      </c>
      <c r="BO72" s="14">
        <v>2301881.4</v>
      </c>
      <c r="BP72" s="14">
        <v>2951130</v>
      </c>
      <c r="BQ72" s="14">
        <v>0</v>
      </c>
      <c r="BR72" s="14">
        <v>0</v>
      </c>
      <c r="BS72" s="14">
        <v>0</v>
      </c>
      <c r="BT72" s="14">
        <v>0</v>
      </c>
      <c r="BU72" s="14">
        <v>0</v>
      </c>
      <c r="BV72" s="14">
        <v>0</v>
      </c>
      <c r="BW72" s="14">
        <v>973872.9</v>
      </c>
      <c r="BX72" s="14">
        <v>3452822.1</v>
      </c>
      <c r="BY72" s="14">
        <v>4426695</v>
      </c>
      <c r="BZ72" s="14">
        <v>0</v>
      </c>
      <c r="CA72" s="14">
        <v>0</v>
      </c>
      <c r="CB72" s="14">
        <v>0</v>
      </c>
      <c r="CC72" s="14">
        <v>0</v>
      </c>
      <c r="CD72" s="14">
        <v>0</v>
      </c>
      <c r="CE72" s="14">
        <v>0</v>
      </c>
      <c r="CF72" s="14">
        <v>0</v>
      </c>
      <c r="CG72" s="14">
        <v>0</v>
      </c>
      <c r="CH72" s="14">
        <v>0</v>
      </c>
      <c r="CI72" s="14">
        <v>0</v>
      </c>
      <c r="CJ72" s="14">
        <v>0</v>
      </c>
      <c r="CK72" s="14">
        <v>0</v>
      </c>
    </row>
    <row r="73" spans="1:89" x14ac:dyDescent="0.35">
      <c r="A73" s="16" t="s">
        <v>627</v>
      </c>
      <c r="B73" s="17" t="s">
        <v>615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  <c r="BJ73" s="14">
        <v>0</v>
      </c>
      <c r="BK73" s="14">
        <v>0</v>
      </c>
      <c r="BL73" s="14">
        <v>0</v>
      </c>
      <c r="BM73" s="14">
        <v>0</v>
      </c>
      <c r="BN73" s="14">
        <v>234503.82816229109</v>
      </c>
      <c r="BO73" s="14">
        <v>831422.66348448675</v>
      </c>
      <c r="BP73" s="14">
        <v>1065926.4916467781</v>
      </c>
      <c r="BQ73" s="14">
        <v>0</v>
      </c>
      <c r="BR73" s="14">
        <v>0</v>
      </c>
      <c r="BS73" s="14">
        <v>0</v>
      </c>
      <c r="BT73" s="14">
        <v>0</v>
      </c>
      <c r="BU73" s="14">
        <v>0</v>
      </c>
      <c r="BV73" s="14">
        <v>0</v>
      </c>
      <c r="BW73" s="14">
        <v>351755.74224343669</v>
      </c>
      <c r="BX73" s="14">
        <v>1247133.9952267299</v>
      </c>
      <c r="BY73" s="14">
        <v>1598889.737470167</v>
      </c>
      <c r="BZ73" s="14">
        <v>0</v>
      </c>
      <c r="CA73" s="14">
        <v>0</v>
      </c>
      <c r="CB73" s="14">
        <v>0</v>
      </c>
      <c r="CC73" s="14">
        <v>0</v>
      </c>
      <c r="CD73" s="14">
        <v>0</v>
      </c>
      <c r="CE73" s="14">
        <v>0</v>
      </c>
      <c r="CF73" s="14">
        <v>0</v>
      </c>
      <c r="CG73" s="14">
        <v>0</v>
      </c>
      <c r="CH73" s="14">
        <v>0</v>
      </c>
      <c r="CI73" s="14">
        <v>0</v>
      </c>
      <c r="CJ73" s="14">
        <v>0</v>
      </c>
      <c r="CK73" s="14">
        <v>0</v>
      </c>
    </row>
    <row r="74" spans="1:89" x14ac:dyDescent="0.35">
      <c r="A74" s="16" t="s">
        <v>628</v>
      </c>
      <c r="B74" s="17" t="s">
        <v>615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120704</v>
      </c>
      <c r="BC74" s="14">
        <v>241408</v>
      </c>
      <c r="BD74" s="14">
        <v>362112</v>
      </c>
      <c r="BE74" s="14">
        <v>603520</v>
      </c>
      <c r="BF74" s="14">
        <v>844927.99999999988</v>
      </c>
      <c r="BG74" s="14">
        <v>1086336</v>
      </c>
      <c r="BH74" s="14">
        <v>1327744</v>
      </c>
      <c r="BI74" s="14">
        <v>1448448</v>
      </c>
      <c r="BJ74" s="14">
        <v>1569152</v>
      </c>
      <c r="BK74" s="14">
        <v>1870912</v>
      </c>
      <c r="BL74" s="14">
        <v>1810560</v>
      </c>
      <c r="BM74" s="14">
        <v>1870912</v>
      </c>
      <c r="BN74" s="14">
        <v>2021054.2634564091</v>
      </c>
      <c r="BO74" s="14">
        <v>5223318.9340727217</v>
      </c>
      <c r="BP74" s="14">
        <v>6701205.1975291306</v>
      </c>
      <c r="BQ74" s="14">
        <v>1991616</v>
      </c>
      <c r="BR74" s="14">
        <v>2172672</v>
      </c>
      <c r="BS74" s="14">
        <v>2353728</v>
      </c>
      <c r="BT74" s="14">
        <v>2534784</v>
      </c>
      <c r="BU74" s="14">
        <v>2172672</v>
      </c>
      <c r="BV74" s="14">
        <v>1991616</v>
      </c>
      <c r="BW74" s="14">
        <v>1673661.3951846131</v>
      </c>
      <c r="BX74" s="14">
        <v>5933890.4011090826</v>
      </c>
      <c r="BY74" s="14">
        <v>7607551.7962936964</v>
      </c>
      <c r="BZ74" s="14">
        <v>0</v>
      </c>
      <c r="CA74" s="14">
        <v>0</v>
      </c>
      <c r="CB74" s="14">
        <v>0</v>
      </c>
      <c r="CC74" s="14">
        <v>0</v>
      </c>
      <c r="CD74" s="14">
        <v>0</v>
      </c>
      <c r="CE74" s="14">
        <v>0</v>
      </c>
      <c r="CF74" s="14">
        <v>0</v>
      </c>
      <c r="CG74" s="14">
        <v>0</v>
      </c>
      <c r="CH74" s="14">
        <v>0</v>
      </c>
      <c r="CI74" s="14">
        <v>0</v>
      </c>
      <c r="CJ74" s="14">
        <v>0</v>
      </c>
      <c r="CK74" s="14">
        <v>0</v>
      </c>
    </row>
    <row r="75" spans="1:89" x14ac:dyDescent="0.35">
      <c r="A75" s="16" t="s">
        <v>629</v>
      </c>
      <c r="B75" s="17" t="s">
        <v>615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-1347074.2350000001</v>
      </c>
      <c r="P75" s="14">
        <v>-3485706.120000001</v>
      </c>
      <c r="Q75" s="14">
        <v>-2298369.645</v>
      </c>
      <c r="R75" s="14">
        <v>-230995.44</v>
      </c>
      <c r="S75" s="14">
        <v>-230995.44</v>
      </c>
      <c r="T75" s="14">
        <v>-230995.44</v>
      </c>
      <c r="U75" s="14">
        <v>-346493.16000000009</v>
      </c>
      <c r="V75" s="14">
        <v>-346493.16000000009</v>
      </c>
      <c r="W75" s="14">
        <v>-346493.15999999992</v>
      </c>
      <c r="X75" s="14">
        <v>-578529.11999999965</v>
      </c>
      <c r="Y75" s="14">
        <v>-578529.12000000034</v>
      </c>
      <c r="Z75" s="14">
        <v>-578529.11999999988</v>
      </c>
      <c r="AA75" s="14">
        <v>-809524.56000000017</v>
      </c>
      <c r="AB75" s="14">
        <v>-809524.55999999819</v>
      </c>
      <c r="AC75" s="14">
        <v>-809524.56000000075</v>
      </c>
      <c r="AD75" s="14">
        <v>-1040520.000000001</v>
      </c>
      <c r="AE75" s="14">
        <v>-1040519.999999998</v>
      </c>
      <c r="AF75" s="14">
        <v>-1040520.000000001</v>
      </c>
      <c r="AG75" s="14">
        <v>-1271515.44</v>
      </c>
      <c r="AH75" s="14">
        <v>-1271515.44</v>
      </c>
      <c r="AI75" s="14">
        <v>-1271515.44</v>
      </c>
      <c r="AJ75" s="14">
        <v>-3407624.5125000011</v>
      </c>
      <c r="AK75" s="14">
        <v>-6615572.3400000054</v>
      </c>
      <c r="AL75" s="14">
        <v>-4834567.6274999948</v>
      </c>
      <c r="AM75" s="14">
        <v>-1906752.899999999</v>
      </c>
      <c r="AN75" s="14">
        <v>-1906752.9000000029</v>
      </c>
      <c r="AO75" s="14">
        <v>-2166622.77</v>
      </c>
      <c r="AP75" s="14">
        <v>-2051125.049999998</v>
      </c>
      <c r="AQ75" s="14">
        <v>-2573205.9600000009</v>
      </c>
      <c r="AR75" s="14">
        <v>-2573205.9599999981</v>
      </c>
      <c r="AS75" s="14">
        <v>-2861950.2599999951</v>
      </c>
      <c r="AT75" s="14">
        <v>-2861950.260000003</v>
      </c>
      <c r="AU75" s="14">
        <v>-3381690.0000000009</v>
      </c>
      <c r="AV75" s="14">
        <v>-3150694.56</v>
      </c>
      <c r="AW75" s="14">
        <v>-3670434.2999999989</v>
      </c>
      <c r="AX75" s="14">
        <v>-3670434.2999999989</v>
      </c>
      <c r="AY75" s="14">
        <v>-3352815.5700000031</v>
      </c>
      <c r="AZ75" s="14">
        <v>-3352815.569999998</v>
      </c>
      <c r="BA75" s="14">
        <v>-3352815.5700000059</v>
      </c>
      <c r="BB75" s="14">
        <v>-3000075.6099999989</v>
      </c>
      <c r="BC75" s="14">
        <v>-2619501.739999996</v>
      </c>
      <c r="BD75" s="14">
        <v>-2498797.7400000021</v>
      </c>
      <c r="BE75" s="14">
        <v>-1737649.999999996</v>
      </c>
      <c r="BF75" s="14">
        <v>-1496242.0000000009</v>
      </c>
      <c r="BG75" s="14">
        <v>-735094.26000000164</v>
      </c>
      <c r="BH75" s="14">
        <v>-493686.25999999669</v>
      </c>
      <c r="BI75" s="14">
        <v>926367.09000000032</v>
      </c>
      <c r="BJ75" s="14">
        <v>1047071.089999995</v>
      </c>
      <c r="BK75" s="14">
        <v>1870912</v>
      </c>
      <c r="BL75" s="14">
        <v>1810560</v>
      </c>
      <c r="BM75" s="14">
        <v>1870912</v>
      </c>
      <c r="BN75" s="14">
        <v>2021054.2634564091</v>
      </c>
      <c r="BO75" s="14">
        <v>5223318.9340727217</v>
      </c>
      <c r="BP75" s="14">
        <v>6701205.1975291306</v>
      </c>
      <c r="BQ75" s="14">
        <v>1991616</v>
      </c>
      <c r="BR75" s="14">
        <v>2172672</v>
      </c>
      <c r="BS75" s="14">
        <v>2353728</v>
      </c>
      <c r="BT75" s="14">
        <v>2534784</v>
      </c>
      <c r="BU75" s="14">
        <v>2172672</v>
      </c>
      <c r="BV75" s="14">
        <v>1991616</v>
      </c>
      <c r="BW75" s="14">
        <v>1673661.3951846131</v>
      </c>
      <c r="BX75" s="14">
        <v>5933890.4011090826</v>
      </c>
      <c r="BY75" s="14">
        <v>7607551.7962936964</v>
      </c>
      <c r="BZ75" s="14">
        <v>0</v>
      </c>
      <c r="CA75" s="14">
        <v>0</v>
      </c>
      <c r="CB75" s="14">
        <v>0</v>
      </c>
      <c r="CC75" s="14">
        <v>0</v>
      </c>
      <c r="CD75" s="14">
        <v>0</v>
      </c>
      <c r="CE75" s="14">
        <v>0</v>
      </c>
      <c r="CF75" s="14">
        <v>0</v>
      </c>
      <c r="CG75" s="14">
        <v>0</v>
      </c>
      <c r="CH75" s="14">
        <v>0</v>
      </c>
      <c r="CI75" s="14">
        <v>0</v>
      </c>
      <c r="CJ75" s="14">
        <v>0</v>
      </c>
      <c r="CK75" s="14">
        <v>0</v>
      </c>
    </row>
    <row r="76" spans="1:89" x14ac:dyDescent="0.35">
      <c r="A76" s="16" t="s">
        <v>630</v>
      </c>
      <c r="B76" s="17" t="s">
        <v>615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-1347074.2350000001</v>
      </c>
      <c r="P76" s="14">
        <v>-4832780.3550000004</v>
      </c>
      <c r="Q76" s="14">
        <v>-7131150</v>
      </c>
      <c r="R76" s="14">
        <v>-7362145.4400000004</v>
      </c>
      <c r="S76" s="14">
        <v>-7593140.8800000008</v>
      </c>
      <c r="T76" s="14">
        <v>-7824136.3200000012</v>
      </c>
      <c r="U76" s="14">
        <v>-8170629.4800000014</v>
      </c>
      <c r="V76" s="14">
        <v>-8517122.6400000006</v>
      </c>
      <c r="W76" s="14">
        <v>-8863615.8000000007</v>
      </c>
      <c r="X76" s="14">
        <v>-9442144.9199999999</v>
      </c>
      <c r="Y76" s="14">
        <v>-10020674.039999999</v>
      </c>
      <c r="Z76" s="14">
        <v>-10599203.16</v>
      </c>
      <c r="AA76" s="14">
        <v>-11408727.720000001</v>
      </c>
      <c r="AB76" s="14">
        <v>-12218252.279999999</v>
      </c>
      <c r="AC76" s="14">
        <v>-13027776.84</v>
      </c>
      <c r="AD76" s="14">
        <v>-14068296.84</v>
      </c>
      <c r="AE76" s="14">
        <v>-15108816.84</v>
      </c>
      <c r="AF76" s="14">
        <v>-16149336.84</v>
      </c>
      <c r="AG76" s="14">
        <v>-17420852.280000001</v>
      </c>
      <c r="AH76" s="14">
        <v>-18692367.719999999</v>
      </c>
      <c r="AI76" s="14">
        <v>-19963883.16</v>
      </c>
      <c r="AJ76" s="14">
        <v>-23371507.672500011</v>
      </c>
      <c r="AK76" s="14">
        <v>-29987080.01250001</v>
      </c>
      <c r="AL76" s="14">
        <v>-34821647.640000008</v>
      </c>
      <c r="AM76" s="14">
        <v>-36728400.540000007</v>
      </c>
      <c r="AN76" s="14">
        <v>-38635153.440000013</v>
      </c>
      <c r="AO76" s="14">
        <v>-40801776.210000008</v>
      </c>
      <c r="AP76" s="14">
        <v>-42852901.260000013</v>
      </c>
      <c r="AQ76" s="14">
        <v>-45426107.220000014</v>
      </c>
      <c r="AR76" s="14">
        <v>-47999313.180000007</v>
      </c>
      <c r="AS76" s="14">
        <v>-50861263.440000013</v>
      </c>
      <c r="AT76" s="14">
        <v>-53723213.70000001</v>
      </c>
      <c r="AU76" s="14">
        <v>-57104903.70000001</v>
      </c>
      <c r="AV76" s="14">
        <v>-60255598.260000013</v>
      </c>
      <c r="AW76" s="14">
        <v>-63926032.56000001</v>
      </c>
      <c r="AX76" s="14">
        <v>-67596466.860000014</v>
      </c>
      <c r="AY76" s="14">
        <v>-70949282.430000022</v>
      </c>
      <c r="AZ76" s="14">
        <v>-74302098.000000015</v>
      </c>
      <c r="BA76" s="14">
        <v>-77654913.570000023</v>
      </c>
      <c r="BB76" s="14">
        <v>-80654989.180000022</v>
      </c>
      <c r="BC76" s="14">
        <v>-83274490.920000017</v>
      </c>
      <c r="BD76" s="14">
        <v>-85773288.660000011</v>
      </c>
      <c r="BE76" s="14">
        <v>-87510938.660000011</v>
      </c>
      <c r="BF76" s="14">
        <v>-89007180.660000011</v>
      </c>
      <c r="BG76" s="14">
        <v>-89742274.920000017</v>
      </c>
      <c r="BH76" s="14">
        <v>-90235961.180000007</v>
      </c>
      <c r="BI76" s="14">
        <v>-89309594.090000004</v>
      </c>
      <c r="BJ76" s="14">
        <v>-88262523.000000015</v>
      </c>
      <c r="BK76" s="14">
        <v>-86391611.000000015</v>
      </c>
      <c r="BL76" s="14">
        <v>-84581051.000000015</v>
      </c>
      <c r="BM76" s="14">
        <v>-82710139.000000015</v>
      </c>
      <c r="BN76" s="14">
        <v>-80689084.736543611</v>
      </c>
      <c r="BO76" s="14">
        <v>-75465765.802470893</v>
      </c>
      <c r="BP76" s="14">
        <v>-68764560.604941756</v>
      </c>
      <c r="BQ76" s="14">
        <v>-66772944.604941763</v>
      </c>
      <c r="BR76" s="14">
        <v>-64600272.604941763</v>
      </c>
      <c r="BS76" s="14">
        <v>-62246544.604941763</v>
      </c>
      <c r="BT76" s="14">
        <v>-59711760.604941763</v>
      </c>
      <c r="BU76" s="14">
        <v>-57539088.604941763</v>
      </c>
      <c r="BV76" s="14">
        <v>-55547472.604941763</v>
      </c>
      <c r="BW76" s="14">
        <v>-53873811.209757142</v>
      </c>
      <c r="BX76" s="14">
        <v>-47939920.808648057</v>
      </c>
      <c r="BY76" s="14">
        <v>-40332369.012354359</v>
      </c>
      <c r="BZ76" s="14">
        <v>-40332369.012354359</v>
      </c>
      <c r="CA76" s="14">
        <v>-40332369.012354359</v>
      </c>
      <c r="CB76" s="14">
        <v>-40332369.012354359</v>
      </c>
      <c r="CC76" s="14">
        <v>-40332369.012354359</v>
      </c>
      <c r="CD76" s="14">
        <v>-40332369.012354359</v>
      </c>
      <c r="CE76" s="14">
        <v>-40332369.012354359</v>
      </c>
      <c r="CF76" s="14">
        <v>-40332369.012354359</v>
      </c>
      <c r="CG76" s="14">
        <v>-40332369.012354359</v>
      </c>
      <c r="CH76" s="14">
        <v>-40332369.012354359</v>
      </c>
      <c r="CI76" s="14">
        <v>-40332369.012354359</v>
      </c>
      <c r="CJ76" s="14">
        <v>-40332369.012354359</v>
      </c>
      <c r="CK76" s="14">
        <v>-40332369.012354359</v>
      </c>
    </row>
  </sheetData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K36"/>
  <sheetViews>
    <sheetView topLeftCell="A21" workbookViewId="0"/>
  </sheetViews>
  <sheetFormatPr defaultRowHeight="14.5" x14ac:dyDescent="0.35"/>
  <cols>
    <col min="1" max="1" width="28" customWidth="1"/>
    <col min="2" max="2" width="12" customWidth="1"/>
  </cols>
  <sheetData>
    <row r="1" spans="1:89" ht="18.5" x14ac:dyDescent="0.45">
      <c r="A1" s="1" t="s">
        <v>634</v>
      </c>
    </row>
    <row r="2" spans="1:89" x14ac:dyDescent="0.35">
      <c r="A2" t="s">
        <v>635</v>
      </c>
      <c r="B2" s="8" t="str">
        <f>ScenarioSelector!B3</f>
        <v>C1</v>
      </c>
    </row>
    <row r="3" spans="1:89" x14ac:dyDescent="0.35">
      <c r="A3" s="18" t="s">
        <v>613</v>
      </c>
      <c r="B3" s="18" t="s">
        <v>43</v>
      </c>
      <c r="C3" s="11">
        <v>0</v>
      </c>
      <c r="D3" s="11">
        <v>1</v>
      </c>
      <c r="E3" s="11">
        <v>2</v>
      </c>
      <c r="F3" s="11">
        <v>3</v>
      </c>
      <c r="G3" s="11">
        <v>4</v>
      </c>
      <c r="H3" s="11">
        <v>5</v>
      </c>
      <c r="I3" s="11">
        <v>6</v>
      </c>
      <c r="J3" s="11">
        <v>7</v>
      </c>
      <c r="K3" s="11">
        <v>8</v>
      </c>
      <c r="L3" s="11">
        <v>9</v>
      </c>
      <c r="M3" s="11">
        <v>10</v>
      </c>
      <c r="N3" s="11">
        <v>11</v>
      </c>
      <c r="O3" s="11">
        <v>12</v>
      </c>
      <c r="P3" s="11">
        <v>13</v>
      </c>
      <c r="Q3" s="11">
        <v>14</v>
      </c>
      <c r="R3" s="11">
        <v>15</v>
      </c>
      <c r="S3" s="11">
        <v>16</v>
      </c>
      <c r="T3" s="11">
        <v>17</v>
      </c>
      <c r="U3" s="11">
        <v>18</v>
      </c>
      <c r="V3" s="11">
        <v>19</v>
      </c>
      <c r="W3" s="11">
        <v>20</v>
      </c>
      <c r="X3" s="11">
        <v>21</v>
      </c>
      <c r="Y3" s="11">
        <v>22</v>
      </c>
      <c r="Z3" s="11">
        <v>23</v>
      </c>
      <c r="AA3" s="11">
        <v>24</v>
      </c>
      <c r="AB3" s="11">
        <v>25</v>
      </c>
      <c r="AC3" s="11">
        <v>26</v>
      </c>
      <c r="AD3" s="11">
        <v>27</v>
      </c>
      <c r="AE3" s="11">
        <v>28</v>
      </c>
      <c r="AF3" s="11">
        <v>29</v>
      </c>
      <c r="AG3" s="11">
        <v>30</v>
      </c>
      <c r="AH3" s="11">
        <v>31</v>
      </c>
      <c r="AI3" s="11">
        <v>32</v>
      </c>
      <c r="AJ3" s="11">
        <v>33</v>
      </c>
      <c r="AK3" s="11">
        <v>34</v>
      </c>
      <c r="AL3" s="11">
        <v>35</v>
      </c>
      <c r="AM3" s="11">
        <v>36</v>
      </c>
      <c r="AN3" s="11">
        <v>37</v>
      </c>
      <c r="AO3" s="11">
        <v>38</v>
      </c>
      <c r="AP3" s="11">
        <v>39</v>
      </c>
      <c r="AQ3" s="11">
        <v>40</v>
      </c>
      <c r="AR3" s="11">
        <v>41</v>
      </c>
      <c r="AS3" s="11">
        <v>42</v>
      </c>
      <c r="AT3" s="11">
        <v>43</v>
      </c>
      <c r="AU3" s="11">
        <v>44</v>
      </c>
      <c r="AV3" s="11">
        <v>45</v>
      </c>
      <c r="AW3" s="11">
        <v>46</v>
      </c>
      <c r="AX3" s="11">
        <v>47</v>
      </c>
      <c r="AY3" s="11">
        <v>48</v>
      </c>
      <c r="AZ3" s="11">
        <v>49</v>
      </c>
      <c r="BA3" s="11">
        <v>50</v>
      </c>
      <c r="BB3" s="11">
        <v>51</v>
      </c>
      <c r="BC3" s="11">
        <v>52</v>
      </c>
      <c r="BD3" s="11">
        <v>53</v>
      </c>
      <c r="BE3" s="11">
        <v>54</v>
      </c>
      <c r="BF3" s="11">
        <v>55</v>
      </c>
      <c r="BG3" s="11">
        <v>56</v>
      </c>
      <c r="BH3" s="11">
        <v>57</v>
      </c>
      <c r="BI3" s="11">
        <v>58</v>
      </c>
      <c r="BJ3" s="11">
        <v>59</v>
      </c>
      <c r="BK3" s="11">
        <v>60</v>
      </c>
      <c r="BL3" s="11">
        <v>61</v>
      </c>
      <c r="BM3" s="11">
        <v>62</v>
      </c>
      <c r="BN3" s="11">
        <v>63</v>
      </c>
      <c r="BO3" s="11">
        <v>64</v>
      </c>
      <c r="BP3" s="11">
        <v>65</v>
      </c>
      <c r="BQ3" s="11">
        <v>66</v>
      </c>
      <c r="BR3" s="11">
        <v>67</v>
      </c>
      <c r="BS3" s="11">
        <v>68</v>
      </c>
      <c r="BT3" s="11">
        <v>69</v>
      </c>
      <c r="BU3" s="11">
        <v>70</v>
      </c>
      <c r="BV3" s="11">
        <v>71</v>
      </c>
      <c r="BW3" s="11">
        <v>72</v>
      </c>
      <c r="BX3" s="11">
        <v>73</v>
      </c>
      <c r="BY3" s="11">
        <v>74</v>
      </c>
      <c r="BZ3" s="11">
        <v>75</v>
      </c>
      <c r="CA3" s="11">
        <v>76</v>
      </c>
      <c r="CB3" s="11">
        <v>77</v>
      </c>
      <c r="CC3" s="11">
        <v>78</v>
      </c>
      <c r="CD3" s="11">
        <v>79</v>
      </c>
      <c r="CE3" s="11">
        <v>80</v>
      </c>
      <c r="CF3" s="11">
        <v>81</v>
      </c>
      <c r="CG3" s="11">
        <v>82</v>
      </c>
      <c r="CH3" s="11">
        <v>83</v>
      </c>
      <c r="CI3" s="11">
        <v>84</v>
      </c>
      <c r="CJ3" s="11">
        <v>85</v>
      </c>
      <c r="CK3" s="11">
        <v>86</v>
      </c>
    </row>
    <row r="4" spans="1:89" x14ac:dyDescent="0.35">
      <c r="A4" s="12" t="s">
        <v>636</v>
      </c>
      <c r="B4" s="13" t="s">
        <v>615</v>
      </c>
      <c r="C4" s="14">
        <f>IF($B$2="C1",Calc_Financing!C13,IF($B$2="C2",Calc_Financing!C22,Calc_Financing!C31))</f>
        <v>0</v>
      </c>
      <c r="D4" s="14">
        <f>IF($B$2="C1",Calc_Financing!D13,IF($B$2="C2",Calc_Financing!D22,Calc_Financing!D31))</f>
        <v>0</v>
      </c>
      <c r="E4" s="14">
        <f>IF($B$2="C1",Calc_Financing!E13,IF($B$2="C2",Calc_Financing!E22,Calc_Financing!E31))</f>
        <v>0</v>
      </c>
      <c r="F4" s="14">
        <f>IF($B$2="C1",Calc_Financing!F13,IF($B$2="C2",Calc_Financing!F22,Calc_Financing!F31))</f>
        <v>0</v>
      </c>
      <c r="G4" s="14">
        <f>IF($B$2="C1",Calc_Financing!G13,IF($B$2="C2",Calc_Financing!G22,Calc_Financing!G31))</f>
        <v>0</v>
      </c>
      <c r="H4" s="14">
        <f>IF($B$2="C1",Calc_Financing!H13,IF($B$2="C2",Calc_Financing!H22,Calc_Financing!H31))</f>
        <v>0</v>
      </c>
      <c r="I4" s="14">
        <f>IF($B$2="C1",Calc_Financing!I13,IF($B$2="C2",Calc_Financing!I22,Calc_Financing!I31))</f>
        <v>0</v>
      </c>
      <c r="J4" s="14">
        <f>IF($B$2="C1",Calc_Financing!J13,IF($B$2="C2",Calc_Financing!J22,Calc_Financing!J31))</f>
        <v>0</v>
      </c>
      <c r="K4" s="14">
        <f>IF($B$2="C1",Calc_Financing!K13,IF($B$2="C2",Calc_Financing!K22,Calc_Financing!K31))</f>
        <v>0</v>
      </c>
      <c r="L4" s="14">
        <f>IF($B$2="C1",Calc_Financing!L13,IF($B$2="C2",Calc_Financing!L22,Calc_Financing!L31))</f>
        <v>0</v>
      </c>
      <c r="M4" s="14">
        <f>IF($B$2="C1",Calc_Financing!M13,IF($B$2="C2",Calc_Financing!M22,Calc_Financing!M31))</f>
        <v>0</v>
      </c>
      <c r="N4" s="14">
        <f>IF($B$2="C1",Calc_Financing!N13,IF($B$2="C2",Calc_Financing!N22,Calc_Financing!N31))</f>
        <v>0</v>
      </c>
      <c r="O4" s="14">
        <f>IF($B$2="C1",Calc_Financing!O13,IF($B$2="C2",Calc_Financing!O22,Calc_Financing!O31))</f>
        <v>1649129.7269250001</v>
      </c>
      <c r="P4" s="14">
        <f>IF($B$2="C1",Calc_Financing!P13,IF($B$2="C2",Calc_Financing!P22,Calc_Financing!P31))</f>
        <v>4275335.9069346189</v>
      </c>
      <c r="Q4" s="14">
        <f>IF($B$2="C1",Calc_Financing!Q13,IF($B$2="C2",Calc_Financing!Q22,Calc_Financing!Q31))</f>
        <v>2842572.4745204491</v>
      </c>
      <c r="R4" s="14">
        <f>IF($B$2="C1",Calc_Financing!R13,IF($B$2="C2",Calc_Financing!R22,Calc_Financing!R31))</f>
        <v>466861.58910082938</v>
      </c>
      <c r="S4" s="14">
        <f>IF($B$2="C1",Calc_Financing!S13,IF($B$2="C2",Calc_Financing!S22,Calc_Financing!S31))</f>
        <v>469134.06149279408</v>
      </c>
      <c r="T4" s="14">
        <f>IF($B$2="C1",Calc_Financing!T13,IF($B$2="C2",Calc_Financing!T22,Calc_Financing!T31))</f>
        <v>683511.38915903505</v>
      </c>
      <c r="U4" s="14">
        <f>IF($B$2="C1",Calc_Financing!U13,IF($B$2="C2",Calc_Financing!U22,Calc_Financing!U31))</f>
        <v>686838.4154077546</v>
      </c>
      <c r="V4" s="14">
        <f>IF($B$2="C1",Calc_Financing!V13,IF($B$2="C2",Calc_Financing!V22,Calc_Financing!V31))</f>
        <v>1116279.9788249719</v>
      </c>
      <c r="W4" s="14">
        <f>IF($B$2="C1",Calc_Financing!W13,IF($B$2="C2",Calc_Financing!W22,Calc_Financing!W31))</f>
        <v>1121713.528066983</v>
      </c>
      <c r="X4" s="14">
        <f>IF($B$2="C1",Calc_Financing!X13,IF($B$2="C2",Calc_Financing!X22,Calc_Financing!X31))</f>
        <v>3200490.8401096761</v>
      </c>
      <c r="Y4" s="14">
        <f>IF($B$2="C1",Calc_Financing!Y13,IF($B$2="C2",Calc_Financing!Y22,Calc_Financing!Y31))</f>
        <v>5834248.3487828309</v>
      </c>
      <c r="Z4" s="14">
        <f>IF($B$2="C1",Calc_Financing!Z13,IF($B$2="C2",Calc_Financing!Z22,Calc_Financing!Z31))</f>
        <v>4833260.5893062996</v>
      </c>
      <c r="AA4" s="14">
        <f>IF($B$2="C1",Calc_Financing!AA13,IF($B$2="C2",Calc_Financing!AA22,Calc_Financing!AA31))</f>
        <v>2325843.6163452249</v>
      </c>
      <c r="AB4" s="14">
        <f>IF($B$2="C1",Calc_Financing!AB13,IF($B$2="C2",Calc_Financing!AB22,Calc_Financing!AB31))</f>
        <v>2761352.3655548692</v>
      </c>
      <c r="AC4" s="14">
        <f>IF($B$2="C1",Calc_Financing!AC13,IF($B$2="C2",Calc_Financing!AC22,Calc_Financing!AC31))</f>
        <v>2774793.387822934</v>
      </c>
      <c r="AD4" s="14">
        <f>IF($B$2="C1",Calc_Financing!AD13,IF($B$2="C2",Calc_Financing!AD22,Calc_Financing!AD31))</f>
        <v>3141789.491446544</v>
      </c>
      <c r="AE4" s="14">
        <f>IF($B$2="C1",Calc_Financing!AE13,IF($B$2="C2",Calc_Financing!AE22,Calc_Financing!AE31))</f>
        <v>3157082.3106618221</v>
      </c>
      <c r="AF4" s="14">
        <f>IF($B$2="C1",Calc_Financing!AF13,IF($B$2="C2",Calc_Financing!AF22,Calc_Financing!AF31))</f>
        <v>3172449.5684479228</v>
      </c>
      <c r="AG4" s="14">
        <f>IF($B$2="C1",Calc_Financing!AG13,IF($B$2="C2",Calc_Financing!AG22,Calc_Financing!AG31))</f>
        <v>3471957.1889383378</v>
      </c>
      <c r="AH4" s="14">
        <f>IF($B$2="C1",Calc_Financing!AH13,IF($B$2="C2",Calc_Financing!AH22,Calc_Financing!AH31))</f>
        <v>3276763.322216202</v>
      </c>
      <c r="AI4" s="14">
        <f>IF($B$2="C1",Calc_Financing!AI13,IF($B$2="C2",Calc_Financing!AI22,Calc_Financing!AI31))</f>
        <v>3292713.1333777532</v>
      </c>
      <c r="AJ4" s="14">
        <f>IF($B$2="C1",Calc_Financing!AJ13,IF($B$2="C2",Calc_Financing!AJ22,Calc_Financing!AJ31))</f>
        <v>1780204.2665571501</v>
      </c>
      <c r="AK4" s="14">
        <f>IF($B$2="C1",Calc_Financing!AK13,IF($B$2="C2",Calc_Financing!AK22,Calc_Financing!AK31))</f>
        <v>0</v>
      </c>
      <c r="AL4" s="14">
        <f>IF($B$2="C1",Calc_Financing!AL13,IF($B$2="C2",Calc_Financing!AL22,Calc_Financing!AL31))</f>
        <v>0</v>
      </c>
      <c r="AM4" s="14">
        <f>IF($B$2="C1",Calc_Financing!AM13,IF($B$2="C2",Calc_Financing!AM22,Calc_Financing!AM31))</f>
        <v>0</v>
      </c>
      <c r="AN4" s="14">
        <f>IF($B$2="C1",Calc_Financing!AN13,IF($B$2="C2",Calc_Financing!AN22,Calc_Financing!AN31))</f>
        <v>0</v>
      </c>
      <c r="AO4" s="14">
        <f>IF($B$2="C1",Calc_Financing!AO13,IF($B$2="C2",Calc_Financing!AO22,Calc_Financing!AO31))</f>
        <v>0</v>
      </c>
      <c r="AP4" s="14">
        <f>IF($B$2="C1",Calc_Financing!AP13,IF($B$2="C2",Calc_Financing!AP22,Calc_Financing!AP31))</f>
        <v>0</v>
      </c>
      <c r="AQ4" s="14">
        <f>IF($B$2="C1",Calc_Financing!AQ13,IF($B$2="C2",Calc_Financing!AQ22,Calc_Financing!AQ31))</f>
        <v>0</v>
      </c>
      <c r="AR4" s="14">
        <f>IF($B$2="C1",Calc_Financing!AR13,IF($B$2="C2",Calc_Financing!AR22,Calc_Financing!AR31))</f>
        <v>0</v>
      </c>
      <c r="AS4" s="14">
        <f>IF($B$2="C1",Calc_Financing!AS13,IF($B$2="C2",Calc_Financing!AS22,Calc_Financing!AS31))</f>
        <v>0</v>
      </c>
      <c r="AT4" s="14">
        <f>IF($B$2="C1",Calc_Financing!AT13,IF($B$2="C2",Calc_Financing!AT22,Calc_Financing!AT31))</f>
        <v>0</v>
      </c>
      <c r="AU4" s="14">
        <f>IF($B$2="C1",Calc_Financing!AU13,IF($B$2="C2",Calc_Financing!AU22,Calc_Financing!AU31))</f>
        <v>0</v>
      </c>
      <c r="AV4" s="14">
        <f>IF($B$2="C1",Calc_Financing!AV13,IF($B$2="C2",Calc_Financing!AV22,Calc_Financing!AV31))</f>
        <v>0</v>
      </c>
      <c r="AW4" s="14">
        <f>IF($B$2="C1",Calc_Financing!AW13,IF($B$2="C2",Calc_Financing!AW22,Calc_Financing!AW31))</f>
        <v>0</v>
      </c>
      <c r="AX4" s="14">
        <f>IF($B$2="C1",Calc_Financing!AX13,IF($B$2="C2",Calc_Financing!AX22,Calc_Financing!AX31))</f>
        <v>0</v>
      </c>
      <c r="AY4" s="14">
        <f>IF($B$2="C1",Calc_Financing!AY13,IF($B$2="C2",Calc_Financing!AY22,Calc_Financing!AY31))</f>
        <v>0</v>
      </c>
      <c r="AZ4" s="14">
        <f>IF($B$2="C1",Calc_Financing!AZ13,IF($B$2="C2",Calc_Financing!AZ22,Calc_Financing!AZ31))</f>
        <v>0</v>
      </c>
      <c r="BA4" s="14">
        <f>IF($B$2="C1",Calc_Financing!BA13,IF($B$2="C2",Calc_Financing!BA22,Calc_Financing!BA31))</f>
        <v>0</v>
      </c>
      <c r="BB4" s="14">
        <f>IF($B$2="C1",Calc_Financing!BB13,IF($B$2="C2",Calc_Financing!BB22,Calc_Financing!BB31))</f>
        <v>311219.39871406049</v>
      </c>
      <c r="BC4" s="14">
        <f>IF($B$2="C1",Calc_Financing!BC13,IF($B$2="C2",Calc_Financing!BC22,Calc_Financing!BC31))</f>
        <v>0</v>
      </c>
      <c r="BD4" s="14">
        <f>IF($B$2="C1",Calc_Financing!BD13,IF($B$2="C2",Calc_Financing!BD22,Calc_Financing!BD31))</f>
        <v>0</v>
      </c>
      <c r="BE4" s="14">
        <f>IF($B$2="C1",Calc_Financing!BE13,IF($B$2="C2",Calc_Financing!BE22,Calc_Financing!BE31))</f>
        <v>1219186.5075474819</v>
      </c>
      <c r="BF4" s="14">
        <f>IF($B$2="C1",Calc_Financing!BF13,IF($B$2="C2",Calc_Financing!BF22,Calc_Financing!BF31))</f>
        <v>1225120.95952155</v>
      </c>
      <c r="BG4" s="14">
        <f>IF($B$2="C1",Calc_Financing!BG13,IF($B$2="C2",Calc_Financing!BG22,Calc_Financing!BG31))</f>
        <v>1231084.297740686</v>
      </c>
      <c r="BH4" s="14">
        <f>IF($B$2="C1",Calc_Financing!BH13,IF($B$2="C2",Calc_Financing!BH22,Calc_Financing!BH31))</f>
        <v>530097.34981014079</v>
      </c>
      <c r="BI4" s="14">
        <f>IF($B$2="C1",Calc_Financing!BI13,IF($B$2="C2",Calc_Financing!BI22,Calc_Financing!BI31))</f>
        <v>532677.62546489178</v>
      </c>
      <c r="BJ4" s="14">
        <f>IF($B$2="C1",Calc_Financing!BJ13,IF($B$2="C2",Calc_Financing!BJ22,Calc_Financing!BJ31))</f>
        <v>535270.46074187325</v>
      </c>
      <c r="BK4" s="14">
        <f>IF($B$2="C1",Calc_Financing!BK13,IF($B$2="C2",Calc_Financing!BK22,Calc_Financing!BK31))</f>
        <v>57666.354975666181</v>
      </c>
      <c r="BL4" s="14">
        <f>IF($B$2="C1",Calc_Financing!BL13,IF($B$2="C2",Calc_Financing!BL22,Calc_Financing!BL31))</f>
        <v>0</v>
      </c>
      <c r="BM4" s="14">
        <f>IF($B$2="C1",Calc_Financing!BM13,IF($B$2="C2",Calc_Financing!BM22,Calc_Financing!BM31))</f>
        <v>0</v>
      </c>
      <c r="BN4" s="14">
        <f>IF($B$2="C1",Calc_Financing!BN13,IF($B$2="C2",Calc_Financing!BN22,Calc_Financing!BN31))</f>
        <v>0</v>
      </c>
      <c r="BO4" s="14">
        <f>IF($B$2="C1",Calc_Financing!BO13,IF($B$2="C2",Calc_Financing!BO22,Calc_Financing!BO31))</f>
        <v>0</v>
      </c>
      <c r="BP4" s="14">
        <f>IF($B$2="C1",Calc_Financing!BP13,IF($B$2="C2",Calc_Financing!BP22,Calc_Financing!BP31))</f>
        <v>0</v>
      </c>
      <c r="BQ4" s="14">
        <f>IF($B$2="C1",Calc_Financing!BQ13,IF($B$2="C2",Calc_Financing!BQ22,Calc_Financing!BQ31))</f>
        <v>0</v>
      </c>
      <c r="BR4" s="14">
        <f>IF($B$2="C1",Calc_Financing!BR13,IF($B$2="C2",Calc_Financing!BR22,Calc_Financing!BR31))</f>
        <v>0</v>
      </c>
      <c r="BS4" s="14">
        <f>IF($B$2="C1",Calc_Financing!BS13,IF($B$2="C2",Calc_Financing!BS22,Calc_Financing!BS31))</f>
        <v>0</v>
      </c>
      <c r="BT4" s="14">
        <f>IF($B$2="C1",Calc_Financing!BT13,IF($B$2="C2",Calc_Financing!BT22,Calc_Financing!BT31))</f>
        <v>0</v>
      </c>
      <c r="BU4" s="14">
        <f>IF($B$2="C1",Calc_Financing!BU13,IF($B$2="C2",Calc_Financing!BU22,Calc_Financing!BU31))</f>
        <v>0</v>
      </c>
      <c r="BV4" s="14">
        <f>IF($B$2="C1",Calc_Financing!BV13,IF($B$2="C2",Calc_Financing!BV22,Calc_Financing!BV31))</f>
        <v>0</v>
      </c>
      <c r="BW4" s="14">
        <f>IF($B$2="C1",Calc_Financing!BW13,IF($B$2="C2",Calc_Financing!BW22,Calc_Financing!BW31))</f>
        <v>0</v>
      </c>
      <c r="BX4" s="14">
        <f>IF($B$2="C1",Calc_Financing!BX13,IF($B$2="C2",Calc_Financing!BX22,Calc_Financing!BX31))</f>
        <v>0</v>
      </c>
      <c r="BY4" s="14">
        <f>IF($B$2="C1",Calc_Financing!BY13,IF($B$2="C2",Calc_Financing!BY22,Calc_Financing!BY31))</f>
        <v>0</v>
      </c>
      <c r="BZ4" s="14">
        <f>IF($B$2="C1",Calc_Financing!BZ13,IF($B$2="C2",Calc_Financing!BZ22,Calc_Financing!BZ31))</f>
        <v>120027.26510995319</v>
      </c>
      <c r="CA4" s="14">
        <f>IF($B$2="C1",Calc_Financing!CA13,IF($B$2="C2",Calc_Financing!CA22,Calc_Financing!CA31))</f>
        <v>120611.5038920957</v>
      </c>
      <c r="CB4" s="14">
        <f>IF($B$2="C1",Calc_Financing!CB13,IF($B$2="C2",Calc_Financing!CB22,Calc_Financing!CB31))</f>
        <v>121198.58648605261</v>
      </c>
      <c r="CC4" s="14">
        <f>IF($B$2="C1",Calc_Financing!CC13,IF($B$2="C2",Calc_Financing!CC22,Calc_Financing!CC31))</f>
        <v>121788.52673422149</v>
      </c>
      <c r="CD4" s="14">
        <f>IF($B$2="C1",Calc_Financing!CD13,IF($B$2="C2",Calc_Financing!CD22,Calc_Financing!CD31))</f>
        <v>122381.338546379</v>
      </c>
      <c r="CE4" s="14">
        <f>IF($B$2="C1",Calc_Financing!CE13,IF($B$2="C2",Calc_Financing!CE22,Calc_Financing!CE31))</f>
        <v>122977.0359000079</v>
      </c>
      <c r="CF4" s="14">
        <f>IF($B$2="C1",Calc_Financing!CF13,IF($B$2="C2",Calc_Financing!CF22,Calc_Financing!CF31))</f>
        <v>123575.63284062711</v>
      </c>
      <c r="CG4" s="14">
        <f>IF($B$2="C1",Calc_Financing!CG13,IF($B$2="C2",Calc_Financing!CG22,Calc_Financing!CG31))</f>
        <v>124177.1434821232</v>
      </c>
      <c r="CH4" s="14">
        <f>IF($B$2="C1",Calc_Financing!CH13,IF($B$2="C2",Calc_Financing!CH22,Calc_Financing!CH31))</f>
        <v>124781.5820070823</v>
      </c>
      <c r="CI4" s="14">
        <f>IF($B$2="C1",Calc_Financing!CI13,IF($B$2="C2",Calc_Financing!CI22,Calc_Financing!CI31))</f>
        <v>125388.9626671252</v>
      </c>
      <c r="CJ4" s="14">
        <f>IF($B$2="C1",Calc_Financing!CJ13,IF($B$2="C2",Calc_Financing!CJ22,Calc_Financing!CJ31))</f>
        <v>125999.2997832434</v>
      </c>
      <c r="CK4" s="14">
        <f>IF($B$2="C1",Calc_Financing!CK13,IF($B$2="C2",Calc_Financing!CK22,Calc_Financing!CK31))</f>
        <v>126612.6077461362</v>
      </c>
    </row>
    <row r="5" spans="1:89" x14ac:dyDescent="0.35">
      <c r="A5" s="12" t="s">
        <v>637</v>
      </c>
      <c r="B5" s="13" t="s">
        <v>615</v>
      </c>
      <c r="C5" s="14">
        <f>IF($B$2="C1",Calc_Financing!C14,IF($B$2="C2",Calc_Financing!C23,Calc_Financing!C32))</f>
        <v>0</v>
      </c>
      <c r="D5" s="14">
        <f>IF($B$2="C1",Calc_Financing!D14,IF($B$2="C2",Calc_Financing!D23,Calc_Financing!D32))</f>
        <v>0</v>
      </c>
      <c r="E5" s="14">
        <f>IF($B$2="C1",Calc_Financing!E14,IF($B$2="C2",Calc_Financing!E23,Calc_Financing!E32))</f>
        <v>0</v>
      </c>
      <c r="F5" s="14">
        <f>IF($B$2="C1",Calc_Financing!F14,IF($B$2="C2",Calc_Financing!F23,Calc_Financing!F32))</f>
        <v>0</v>
      </c>
      <c r="G5" s="14">
        <f>IF($B$2="C1",Calc_Financing!G14,IF($B$2="C2",Calc_Financing!G23,Calc_Financing!G32))</f>
        <v>0</v>
      </c>
      <c r="H5" s="14">
        <f>IF($B$2="C1",Calc_Financing!H14,IF($B$2="C2",Calc_Financing!H23,Calc_Financing!H32))</f>
        <v>0</v>
      </c>
      <c r="I5" s="14">
        <f>IF($B$2="C1",Calc_Financing!I14,IF($B$2="C2",Calc_Financing!I23,Calc_Financing!I32))</f>
        <v>0</v>
      </c>
      <c r="J5" s="14">
        <f>IF($B$2="C1",Calc_Financing!J14,IF($B$2="C2",Calc_Financing!J23,Calc_Financing!J32))</f>
        <v>0</v>
      </c>
      <c r="K5" s="14">
        <f>IF($B$2="C1",Calc_Financing!K14,IF($B$2="C2",Calc_Financing!K23,Calc_Financing!K32))</f>
        <v>0</v>
      </c>
      <c r="L5" s="14">
        <f>IF($B$2="C1",Calc_Financing!L14,IF($B$2="C2",Calc_Financing!L23,Calc_Financing!L32))</f>
        <v>0</v>
      </c>
      <c r="M5" s="14">
        <f>IF($B$2="C1",Calc_Financing!M14,IF($B$2="C2",Calc_Financing!M23,Calc_Financing!M32))</f>
        <v>0</v>
      </c>
      <c r="N5" s="14">
        <f>IF($B$2="C1",Calc_Financing!N14,IF($B$2="C2",Calc_Financing!N23,Calc_Financing!N32))</f>
        <v>0</v>
      </c>
      <c r="O5" s="14">
        <f>IF($B$2="C1",Calc_Financing!O14,IF($B$2="C2",Calc_Financing!O23,Calc_Financing!O32))</f>
        <v>0</v>
      </c>
      <c r="P5" s="14">
        <f>IF($B$2="C1",Calc_Financing!P14,IF($B$2="C2",Calc_Financing!P23,Calc_Financing!P32))</f>
        <v>0</v>
      </c>
      <c r="Q5" s="14">
        <f>IF($B$2="C1",Calc_Financing!Q14,IF($B$2="C2",Calc_Financing!Q23,Calc_Financing!Q32))</f>
        <v>0</v>
      </c>
      <c r="R5" s="14">
        <f>IF($B$2="C1",Calc_Financing!R14,IF($B$2="C2",Calc_Financing!R23,Calc_Financing!R32))</f>
        <v>0</v>
      </c>
      <c r="S5" s="14">
        <f>IF($B$2="C1",Calc_Financing!S14,IF($B$2="C2",Calc_Financing!S23,Calc_Financing!S32))</f>
        <v>0</v>
      </c>
      <c r="T5" s="14">
        <f>IF($B$2="C1",Calc_Financing!T14,IF($B$2="C2",Calc_Financing!T23,Calc_Financing!T32))</f>
        <v>0</v>
      </c>
      <c r="U5" s="14">
        <f>IF($B$2="C1",Calc_Financing!U14,IF($B$2="C2",Calc_Financing!U23,Calc_Financing!U32))</f>
        <v>0</v>
      </c>
      <c r="V5" s="14">
        <f>IF($B$2="C1",Calc_Financing!V14,IF($B$2="C2",Calc_Financing!V23,Calc_Financing!V32))</f>
        <v>0</v>
      </c>
      <c r="W5" s="14">
        <f>IF($B$2="C1",Calc_Financing!W14,IF($B$2="C2",Calc_Financing!W23,Calc_Financing!W32))</f>
        <v>0</v>
      </c>
      <c r="X5" s="14">
        <f>IF($B$2="C1",Calc_Financing!X14,IF($B$2="C2",Calc_Financing!X23,Calc_Financing!X32))</f>
        <v>0</v>
      </c>
      <c r="Y5" s="14">
        <f>IF($B$2="C1",Calc_Financing!Y14,IF($B$2="C2",Calc_Financing!Y23,Calc_Financing!Y32))</f>
        <v>0</v>
      </c>
      <c r="Z5" s="14">
        <f>IF($B$2="C1",Calc_Financing!Z14,IF($B$2="C2",Calc_Financing!Z23,Calc_Financing!Z32))</f>
        <v>0</v>
      </c>
      <c r="AA5" s="14">
        <f>IF($B$2="C1",Calc_Financing!AA14,IF($B$2="C2",Calc_Financing!AA23,Calc_Financing!AA32))</f>
        <v>0</v>
      </c>
      <c r="AB5" s="14">
        <f>IF($B$2="C1",Calc_Financing!AB14,IF($B$2="C2",Calc_Financing!AB23,Calc_Financing!AB32))</f>
        <v>0</v>
      </c>
      <c r="AC5" s="14">
        <f>IF($B$2="C1",Calc_Financing!AC14,IF($B$2="C2",Calc_Financing!AC23,Calc_Financing!AC32))</f>
        <v>0</v>
      </c>
      <c r="AD5" s="14">
        <f>IF($B$2="C1",Calc_Financing!AD14,IF($B$2="C2",Calc_Financing!AD23,Calc_Financing!AD32))</f>
        <v>0</v>
      </c>
      <c r="AE5" s="14">
        <f>IF($B$2="C1",Calc_Financing!AE14,IF($B$2="C2",Calc_Financing!AE23,Calc_Financing!AE32))</f>
        <v>0</v>
      </c>
      <c r="AF5" s="14">
        <f>IF($B$2="C1",Calc_Financing!AF14,IF($B$2="C2",Calc_Financing!AF23,Calc_Financing!AF32))</f>
        <v>0</v>
      </c>
      <c r="AG5" s="14">
        <f>IF($B$2="C1",Calc_Financing!AG14,IF($B$2="C2",Calc_Financing!AG23,Calc_Financing!AG32))</f>
        <v>0</v>
      </c>
      <c r="AH5" s="14">
        <f>IF($B$2="C1",Calc_Financing!AH14,IF($B$2="C2",Calc_Financing!AH23,Calc_Financing!AH32))</f>
        <v>0</v>
      </c>
      <c r="AI5" s="14">
        <f>IF($B$2="C1",Calc_Financing!AI14,IF($B$2="C2",Calc_Financing!AI23,Calc_Financing!AI32))</f>
        <v>0</v>
      </c>
      <c r="AJ5" s="14">
        <f>IF($B$2="C1",Calc_Financing!AJ14,IF($B$2="C2",Calc_Financing!AJ23,Calc_Financing!AJ32))</f>
        <v>0</v>
      </c>
      <c r="AK5" s="14">
        <f>IF($B$2="C1",Calc_Financing!AK14,IF($B$2="C2",Calc_Financing!AK23,Calc_Financing!AK32))</f>
        <v>0</v>
      </c>
      <c r="AL5" s="14">
        <f>IF($B$2="C1",Calc_Financing!AL14,IF($B$2="C2",Calc_Financing!AL23,Calc_Financing!AL32))</f>
        <v>0</v>
      </c>
      <c r="AM5" s="14">
        <f>IF($B$2="C1",Calc_Financing!AM14,IF($B$2="C2",Calc_Financing!AM23,Calc_Financing!AM32))</f>
        <v>0</v>
      </c>
      <c r="AN5" s="14">
        <f>IF($B$2="C1",Calc_Financing!AN14,IF($B$2="C2",Calc_Financing!AN23,Calc_Financing!AN32))</f>
        <v>0</v>
      </c>
      <c r="AO5" s="14">
        <f>IF($B$2="C1",Calc_Financing!AO14,IF($B$2="C2",Calc_Financing!AO23,Calc_Financing!AO32))</f>
        <v>0</v>
      </c>
      <c r="AP5" s="14">
        <f>IF($B$2="C1",Calc_Financing!AP14,IF($B$2="C2",Calc_Financing!AP23,Calc_Financing!AP32))</f>
        <v>0</v>
      </c>
      <c r="AQ5" s="14">
        <f>IF($B$2="C1",Calc_Financing!AQ14,IF($B$2="C2",Calc_Financing!AQ23,Calc_Financing!AQ32))</f>
        <v>0</v>
      </c>
      <c r="AR5" s="14">
        <f>IF($B$2="C1",Calc_Financing!AR14,IF($B$2="C2",Calc_Financing!AR23,Calc_Financing!AR32))</f>
        <v>0</v>
      </c>
      <c r="AS5" s="14">
        <f>IF($B$2="C1",Calc_Financing!AS14,IF($B$2="C2",Calc_Financing!AS23,Calc_Financing!AS32))</f>
        <v>0</v>
      </c>
      <c r="AT5" s="14">
        <f>IF($B$2="C1",Calc_Financing!AT14,IF($B$2="C2",Calc_Financing!AT23,Calc_Financing!AT32))</f>
        <v>0</v>
      </c>
      <c r="AU5" s="14">
        <f>IF($B$2="C1",Calc_Financing!AU14,IF($B$2="C2",Calc_Financing!AU23,Calc_Financing!AU32))</f>
        <v>0</v>
      </c>
      <c r="AV5" s="14">
        <f>IF($B$2="C1",Calc_Financing!AV14,IF($B$2="C2",Calc_Financing!AV23,Calc_Financing!AV32))</f>
        <v>185349.63426425599</v>
      </c>
      <c r="AW5" s="14">
        <f>IF($B$2="C1",Calc_Financing!AW14,IF($B$2="C2",Calc_Financing!AW23,Calc_Financing!AW32))</f>
        <v>382395.83298130112</v>
      </c>
      <c r="AX5" s="14">
        <f>IF($B$2="C1",Calc_Financing!AX14,IF($B$2="C2",Calc_Financing!AX23,Calc_Financing!AX32))</f>
        <v>580401.16403431841</v>
      </c>
      <c r="AY5" s="14">
        <f>IF($B$2="C1",Calc_Financing!AY14,IF($B$2="C2",Calc_Financing!AY23,Calc_Financing!AY32))</f>
        <v>920766.15864844131</v>
      </c>
      <c r="AZ5" s="14">
        <f>IF($B$2="C1",Calc_Financing!AZ14,IF($B$2="C2",Calc_Financing!AZ23,Calc_Financing!AZ32))</f>
        <v>532960.0344845145</v>
      </c>
      <c r="BA5" s="14">
        <f>IF($B$2="C1",Calc_Financing!BA14,IF($B$2="C2",Calc_Financing!BA23,Calc_Financing!BA32))</f>
        <v>339410.24440167862</v>
      </c>
      <c r="BB5" s="14">
        <f>IF($B$2="C1",Calc_Financing!BB14,IF($B$2="C2",Calc_Financing!BB23,Calc_Financing!BB32))</f>
        <v>0</v>
      </c>
      <c r="BC5" s="14">
        <f>IF($B$2="C1",Calc_Financing!BC14,IF($B$2="C2",Calc_Financing!BC23,Calc_Financing!BC32))</f>
        <v>2799110.7237078329</v>
      </c>
      <c r="BD5" s="14">
        <f>IF($B$2="C1",Calc_Financing!BD14,IF($B$2="C2",Calc_Financing!BD23,Calc_Financing!BD32))</f>
        <v>4035246.0718507161</v>
      </c>
      <c r="BE5" s="14">
        <f>IF($B$2="C1",Calc_Financing!BE14,IF($B$2="C2",Calc_Financing!BE23,Calc_Financing!BE32))</f>
        <v>0</v>
      </c>
      <c r="BF5" s="14">
        <f>IF($B$2="C1",Calc_Financing!BF14,IF($B$2="C2",Calc_Financing!BF23,Calc_Financing!BF32))</f>
        <v>0</v>
      </c>
      <c r="BG5" s="14">
        <f>IF($B$2="C1",Calc_Financing!BG14,IF($B$2="C2",Calc_Financing!BG23,Calc_Financing!BG32))</f>
        <v>0</v>
      </c>
      <c r="BH5" s="14">
        <f>IF($B$2="C1",Calc_Financing!BH14,IF($B$2="C2",Calc_Financing!BH23,Calc_Financing!BH32))</f>
        <v>0</v>
      </c>
      <c r="BI5" s="14">
        <f>IF($B$2="C1",Calc_Financing!BI14,IF($B$2="C2",Calc_Financing!BI23,Calc_Financing!BI32))</f>
        <v>0</v>
      </c>
      <c r="BJ5" s="14">
        <f>IF($B$2="C1",Calc_Financing!BJ14,IF($B$2="C2",Calc_Financing!BJ23,Calc_Financing!BJ32))</f>
        <v>0</v>
      </c>
      <c r="BK5" s="14">
        <f>IF($B$2="C1",Calc_Financing!BK14,IF($B$2="C2",Calc_Financing!BK23,Calc_Financing!BK32))</f>
        <v>0</v>
      </c>
      <c r="BL5" s="14">
        <f>IF($B$2="C1",Calc_Financing!BL14,IF($B$2="C2",Calc_Financing!BL23,Calc_Financing!BL32))</f>
        <v>138196.95112557069</v>
      </c>
      <c r="BM5" s="14">
        <f>IF($B$2="C1",Calc_Financing!BM14,IF($B$2="C2",Calc_Financing!BM23,Calc_Financing!BM32))</f>
        <v>335013.6317731507</v>
      </c>
      <c r="BN5" s="14">
        <f>IF($B$2="C1",Calc_Financing!BN14,IF($B$2="C2",Calc_Financing!BN23,Calc_Financing!BN32))</f>
        <v>728932.32756588573</v>
      </c>
      <c r="BO5" s="14">
        <f>IF($B$2="C1",Calc_Financing!BO14,IF($B$2="C2",Calc_Financing!BO23,Calc_Financing!BO32))</f>
        <v>1124768.442529026</v>
      </c>
      <c r="BP5" s="14">
        <f>IF($B$2="C1",Calc_Financing!BP14,IF($B$2="C2",Calc_Financing!BP23,Calc_Financing!BP32))</f>
        <v>1522531.309797338</v>
      </c>
      <c r="BQ5" s="14">
        <f>IF($B$2="C1",Calc_Financing!BQ14,IF($B$2="C2",Calc_Financing!BQ23,Calc_Financing!BQ32))</f>
        <v>1922230.307935094</v>
      </c>
      <c r="BR5" s="14">
        <f>IF($B$2="C1",Calc_Financing!BR14,IF($B$2="C2",Calc_Financing!BR23,Calc_Financing!BR32))</f>
        <v>2127730.861157204</v>
      </c>
      <c r="BS5" s="14">
        <f>IF($B$2="C1",Calc_Financing!BS14,IF($B$2="C2",Calc_Financing!BS23,Calc_Financing!BS32))</f>
        <v>2334231.6987133268</v>
      </c>
      <c r="BT5" s="14">
        <f>IF($B$2="C1",Calc_Financing!BT14,IF($B$2="C2",Calc_Financing!BT23,Calc_Financing!BT32))</f>
        <v>2541737.6895380411</v>
      </c>
      <c r="BU5" s="14">
        <f>IF($B$2="C1",Calc_Financing!BU14,IF($B$2="C2",Calc_Financing!BU23,Calc_Financing!BU32))</f>
        <v>2161821.7262657061</v>
      </c>
      <c r="BV5" s="14">
        <f>IF($B$2="C1",Calc_Financing!BV14,IF($B$2="C2",Calc_Financing!BV23,Calc_Financing!BV32))</f>
        <v>1976200.502831561</v>
      </c>
      <c r="BW5" s="14">
        <f>IF($B$2="C1",Calc_Financing!BW14,IF($B$2="C2",Calc_Financing!BW23,Calc_Financing!BW32))</f>
        <v>1050746.2938635871</v>
      </c>
      <c r="BX5" s="14">
        <f>IF($B$2="C1",Calc_Financing!BX14,IF($B$2="C2",Calc_Financing!BX23,Calc_Financing!BX32))</f>
        <v>4167705.853162372</v>
      </c>
      <c r="BY5" s="14">
        <f>IF($B$2="C1",Calc_Financing!BY14,IF($B$2="C2",Calc_Financing!BY23,Calc_Financing!BY32))</f>
        <v>5410502.9073013542</v>
      </c>
      <c r="BZ5" s="14">
        <f>IF($B$2="C1",Calc_Financing!BZ14,IF($B$2="C2",Calc_Financing!BZ23,Calc_Financing!BZ32))</f>
        <v>0</v>
      </c>
      <c r="CA5" s="14">
        <f>IF($B$2="C1",Calc_Financing!CA14,IF($B$2="C2",Calc_Financing!CA23,Calc_Financing!CA32))</f>
        <v>0</v>
      </c>
      <c r="CB5" s="14">
        <f>IF($B$2="C1",Calc_Financing!CB14,IF($B$2="C2",Calc_Financing!CB23,Calc_Financing!CB32))</f>
        <v>0</v>
      </c>
      <c r="CC5" s="14">
        <f>IF($B$2="C1",Calc_Financing!CC14,IF($B$2="C2",Calc_Financing!CC23,Calc_Financing!CC32))</f>
        <v>0</v>
      </c>
      <c r="CD5" s="14">
        <f>IF($B$2="C1",Calc_Financing!CD14,IF($B$2="C2",Calc_Financing!CD23,Calc_Financing!CD32))</f>
        <v>0</v>
      </c>
      <c r="CE5" s="14">
        <f>IF($B$2="C1",Calc_Financing!CE14,IF($B$2="C2",Calc_Financing!CE23,Calc_Financing!CE32))</f>
        <v>0</v>
      </c>
      <c r="CF5" s="14">
        <f>IF($B$2="C1",Calc_Financing!CF14,IF($B$2="C2",Calc_Financing!CF23,Calc_Financing!CF32))</f>
        <v>0</v>
      </c>
      <c r="CG5" s="14">
        <f>IF($B$2="C1",Calc_Financing!CG14,IF($B$2="C2",Calc_Financing!CG23,Calc_Financing!CG32))</f>
        <v>0</v>
      </c>
      <c r="CH5" s="14">
        <f>IF($B$2="C1",Calc_Financing!CH14,IF($B$2="C2",Calc_Financing!CH23,Calc_Financing!CH32))</f>
        <v>0</v>
      </c>
      <c r="CI5" s="14">
        <f>IF($B$2="C1",Calc_Financing!CI14,IF($B$2="C2",Calc_Financing!CI23,Calc_Financing!CI32))</f>
        <v>0</v>
      </c>
      <c r="CJ5" s="14">
        <f>IF($B$2="C1",Calc_Financing!CJ14,IF($B$2="C2",Calc_Financing!CJ23,Calc_Financing!CJ32))</f>
        <v>0</v>
      </c>
      <c r="CK5" s="14">
        <f>IF($B$2="C1",Calc_Financing!CK14,IF($B$2="C2",Calc_Financing!CK23,Calc_Financing!CK32))</f>
        <v>26138177.57177911</v>
      </c>
    </row>
    <row r="6" spans="1:89" x14ac:dyDescent="0.35">
      <c r="A6" s="12" t="s">
        <v>638</v>
      </c>
      <c r="B6" s="13" t="s">
        <v>615</v>
      </c>
      <c r="C6" s="14">
        <f>IF($B$2="C1",Calc_Financing!C15,IF($B$2="C2",Calc_Financing!C24,Calc_Financing!C33))</f>
        <v>0</v>
      </c>
      <c r="D6" s="14">
        <f>IF($B$2="C1",Calc_Financing!D15,IF($B$2="C2",Calc_Financing!D24,Calc_Financing!D33))</f>
        <v>0</v>
      </c>
      <c r="E6" s="14">
        <f>IF($B$2="C1",Calc_Financing!E15,IF($B$2="C2",Calc_Financing!E24,Calc_Financing!E33))</f>
        <v>0</v>
      </c>
      <c r="F6" s="14">
        <f>IF($B$2="C1",Calc_Financing!F15,IF($B$2="C2",Calc_Financing!F24,Calc_Financing!F33))</f>
        <v>0</v>
      </c>
      <c r="G6" s="14">
        <f>IF($B$2="C1",Calc_Financing!G15,IF($B$2="C2",Calc_Financing!G24,Calc_Financing!G33))</f>
        <v>0</v>
      </c>
      <c r="H6" s="14">
        <f>IF($B$2="C1",Calc_Financing!H15,IF($B$2="C2",Calc_Financing!H24,Calc_Financing!H33))</f>
        <v>0</v>
      </c>
      <c r="I6" s="14">
        <f>IF($B$2="C1",Calc_Financing!I15,IF($B$2="C2",Calc_Financing!I24,Calc_Financing!I33))</f>
        <v>0</v>
      </c>
      <c r="J6" s="14">
        <f>IF($B$2="C1",Calc_Financing!J15,IF($B$2="C2",Calc_Financing!J24,Calc_Financing!J33))</f>
        <v>0</v>
      </c>
      <c r="K6" s="14">
        <f>IF($B$2="C1",Calc_Financing!K15,IF($B$2="C2",Calc_Financing!K24,Calc_Financing!K33))</f>
        <v>0</v>
      </c>
      <c r="L6" s="14">
        <f>IF($B$2="C1",Calc_Financing!L15,IF($B$2="C2",Calc_Financing!L24,Calc_Financing!L33))</f>
        <v>0</v>
      </c>
      <c r="M6" s="14">
        <f>IF($B$2="C1",Calc_Financing!M15,IF($B$2="C2",Calc_Financing!M24,Calc_Financing!M33))</f>
        <v>0</v>
      </c>
      <c r="N6" s="14">
        <f>IF($B$2="C1",Calc_Financing!N15,IF($B$2="C2",Calc_Financing!N24,Calc_Financing!N33))</f>
        <v>0</v>
      </c>
      <c r="O6" s="14">
        <f>IF($B$2="C1",Calc_Financing!O15,IF($B$2="C2",Calc_Financing!O24,Calc_Financing!O33))</f>
        <v>0</v>
      </c>
      <c r="P6" s="14">
        <f>IF($B$2="C1",Calc_Financing!P15,IF($B$2="C2",Calc_Financing!P24,Calc_Financing!P33))</f>
        <v>8027.2223346178089</v>
      </c>
      <c r="Q6" s="14">
        <f>IF($B$2="C1",Calc_Financing!Q15,IF($B$2="C2",Calc_Financing!Q24,Calc_Financing!Q33))</f>
        <v>28837.636045448849</v>
      </c>
      <c r="R6" s="14">
        <f>IF($B$2="C1",Calc_Financing!R15,IF($B$2="C2",Calc_Financing!R24,Calc_Financing!R33))</f>
        <v>42674.001300829448</v>
      </c>
      <c r="S6" s="14">
        <f>IF($B$2="C1",Calc_Financing!S15,IF($B$2="C2",Calc_Financing!S24,Calc_Financing!S33))</f>
        <v>44946.473692794149</v>
      </c>
      <c r="T6" s="14">
        <f>IF($B$2="C1",Calc_Financing!T15,IF($B$2="C2",Calc_Financing!T24,Calc_Financing!T33))</f>
        <v>47230.007459035078</v>
      </c>
      <c r="U6" s="14">
        <f>IF($B$2="C1",Calc_Financing!U15,IF($B$2="C2",Calc_Financing!U24,Calc_Financing!U33))</f>
        <v>50557.033707754548</v>
      </c>
      <c r="V6" s="14">
        <f>IF($B$2="C1",Calc_Financing!V15,IF($B$2="C2",Calc_Financing!V24,Calc_Financing!V33))</f>
        <v>53900.254424971892</v>
      </c>
      <c r="W6" s="14">
        <f>IF($B$2="C1",Calc_Financing!W15,IF($B$2="C2",Calc_Financing!W24,Calc_Financing!W33))</f>
        <v>59333.803666982501</v>
      </c>
      <c r="X6" s="14">
        <f>IF($B$2="C1",Calc_Financing!X15,IF($B$2="C2",Calc_Financing!X24,Calc_Financing!X33))</f>
        <v>64793.800984677902</v>
      </c>
      <c r="Y6" s="14">
        <f>IF($B$2="C1",Calc_Financing!Y15,IF($B$2="C2",Calc_Financing!Y24,Calc_Financing!Y33))</f>
        <v>80372.351982829001</v>
      </c>
      <c r="Z6" s="14">
        <f>IF($B$2="C1",Calc_Financing!Z15,IF($B$2="C2",Calc_Financing!Z24,Calc_Financing!Z33))</f>
        <v>108770.85083129859</v>
      </c>
      <c r="AA6" s="14">
        <f>IF($B$2="C1",Calc_Financing!AA15,IF($B$2="C2",Calc_Financing!AA24,Calc_Financing!AA33))</f>
        <v>132296.99114522681</v>
      </c>
      <c r="AB6" s="14">
        <f>IF($B$2="C1",Calc_Financing!AB15,IF($B$2="C2",Calc_Financing!AB24,Calc_Financing!AB33))</f>
        <v>143618.1525548675</v>
      </c>
      <c r="AC6" s="14">
        <f>IF($B$2="C1",Calc_Financing!AC15,IF($B$2="C2",Calc_Financing!AC24,Calc_Financing!AC33))</f>
        <v>157059.17482293551</v>
      </c>
      <c r="AD6" s="14">
        <f>IF($B$2="C1",Calc_Financing!AD15,IF($B$2="C2",Calc_Financing!AD24,Calc_Financing!AD33))</f>
        <v>170565.62194654311</v>
      </c>
      <c r="AE6" s="14">
        <f>IF($B$2="C1",Calc_Financing!AE15,IF($B$2="C2",Calc_Financing!AE24,Calc_Financing!AE33))</f>
        <v>185858.44116182259</v>
      </c>
      <c r="AF6" s="14">
        <f>IF($B$2="C1",Calc_Financing!AF15,IF($B$2="C2",Calc_Financing!AF24,Calc_Financing!AF33))</f>
        <v>201225.6989479191</v>
      </c>
      <c r="AG6" s="14">
        <f>IF($B$2="C1",Calc_Financing!AG15,IF($B$2="C2",Calc_Financing!AG24,Calc_Financing!AG33))</f>
        <v>216667.75763834009</v>
      </c>
      <c r="AH6" s="14">
        <f>IF($B$2="C1",Calc_Financing!AH15,IF($B$2="C2",Calc_Financing!AH24,Calc_Financing!AH33))</f>
        <v>233567.68481620381</v>
      </c>
      <c r="AI6" s="14">
        <f>IF($B$2="C1",Calc_Financing!AI15,IF($B$2="C2",Calc_Financing!AI24,Calc_Financing!AI33))</f>
        <v>249517.49597775261</v>
      </c>
      <c r="AJ6" s="14">
        <f>IF($B$2="C1",Calc_Financing!AJ15,IF($B$2="C2",Calc_Financing!AJ24,Calc_Financing!AJ33))</f>
        <v>265544.94365163788</v>
      </c>
      <c r="AK6" s="14">
        <f>IF($B$2="C1",Calc_Financing!AK15,IF($B$2="C2",Calc_Financing!AK24,Calc_Financing!AK33))</f>
        <v>274210.17793574429</v>
      </c>
      <c r="AL6" s="14">
        <f>IF($B$2="C1",Calc_Financing!AL15,IF($B$2="C2",Calc_Financing!AL24,Calc_Financing!AL33))</f>
        <v>274210.17793574429</v>
      </c>
      <c r="AM6" s="14">
        <f>IF($B$2="C1",Calc_Financing!AM15,IF($B$2="C2",Calc_Financing!AM24,Calc_Financing!AM33))</f>
        <v>274210.17793574429</v>
      </c>
      <c r="AN6" s="14">
        <f>IF($B$2="C1",Calc_Financing!AN15,IF($B$2="C2",Calc_Financing!AN24,Calc_Financing!AN33))</f>
        <v>274210.17793574429</v>
      </c>
      <c r="AO6" s="14">
        <f>IF($B$2="C1",Calc_Financing!AO15,IF($B$2="C2",Calc_Financing!AO24,Calc_Financing!AO33))</f>
        <v>274210.17793574429</v>
      </c>
      <c r="AP6" s="14">
        <f>IF($B$2="C1",Calc_Financing!AP15,IF($B$2="C2",Calc_Financing!AP24,Calc_Financing!AP33))</f>
        <v>274210.17793574429</v>
      </c>
      <c r="AQ6" s="14">
        <f>IF($B$2="C1",Calc_Financing!AQ15,IF($B$2="C2",Calc_Financing!AQ24,Calc_Financing!AQ33))</f>
        <v>274210.17793574429</v>
      </c>
      <c r="AR6" s="14">
        <f>IF($B$2="C1",Calc_Financing!AR15,IF($B$2="C2",Calc_Financing!AR24,Calc_Financing!AR33))</f>
        <v>274210.17793574429</v>
      </c>
      <c r="AS6" s="14">
        <f>IF($B$2="C1",Calc_Financing!AS15,IF($B$2="C2",Calc_Financing!AS24,Calc_Financing!AS33))</f>
        <v>274210.17793574429</v>
      </c>
      <c r="AT6" s="14">
        <f>IF($B$2="C1",Calc_Financing!AT15,IF($B$2="C2",Calc_Financing!AT24,Calc_Financing!AT33))</f>
        <v>274210.17793574429</v>
      </c>
      <c r="AU6" s="14">
        <f>IF($B$2="C1",Calc_Financing!AU15,IF($B$2="C2",Calc_Financing!AU24,Calc_Financing!AU33))</f>
        <v>274210.17793574429</v>
      </c>
      <c r="AV6" s="14">
        <f>IF($B$2="C1",Calc_Financing!AV15,IF($B$2="C2",Calc_Financing!AV24,Calc_Financing!AV33))</f>
        <v>274210.17793574429</v>
      </c>
      <c r="AW6" s="14">
        <f>IF($B$2="C1",Calc_Financing!AW15,IF($B$2="C2",Calc_Financing!AW24,Calc_Financing!AW33))</f>
        <v>273307.9792186952</v>
      </c>
      <c r="AX6" s="14">
        <f>IF($B$2="C1",Calc_Financing!AX15,IF($B$2="C2",Calc_Financing!AX24,Calc_Financing!AX33))</f>
        <v>271446.64816568227</v>
      </c>
      <c r="AY6" s="14">
        <f>IF($B$2="C1",Calc_Financing!AY15,IF($B$2="C2",Calc_Financing!AY24,Calc_Financing!AY33))</f>
        <v>268621.51615156123</v>
      </c>
      <c r="AZ6" s="14">
        <f>IF($B$2="C1",Calc_Financing!AZ15,IF($B$2="C2",Calc_Financing!AZ24,Calc_Financing!AZ33))</f>
        <v>264139.64031548332</v>
      </c>
      <c r="BA6" s="14">
        <f>IF($B$2="C1",Calc_Financing!BA15,IF($B$2="C2",Calc_Financing!BA24,Calc_Financing!BA33))</f>
        <v>261545.4303983229</v>
      </c>
      <c r="BB6" s="14">
        <f>IF($B$2="C1",Calc_Financing!BB15,IF($B$2="C2",Calc_Financing!BB24,Calc_Financing!BB33))</f>
        <v>259893.33387130231</v>
      </c>
      <c r="BC6" s="14">
        <f>IF($B$2="C1",Calc_Financing!BC15,IF($B$2="C2",Calc_Financing!BC24,Calc_Financing!BC33))</f>
        <v>261408.21003145861</v>
      </c>
      <c r="BD6" s="14">
        <f>IF($B$2="C1",Calc_Financing!BD15,IF($B$2="C2",Calc_Financing!BD24,Calc_Financing!BD33))</f>
        <v>247783.39704581679</v>
      </c>
      <c r="BE6" s="14">
        <f>IF($B$2="C1",Calc_Financing!BE15,IF($B$2="C2",Calc_Financing!BE24,Calc_Financing!BE33))</f>
        <v>228141.63274748149</v>
      </c>
      <c r="BF6" s="14">
        <f>IF($B$2="C1",Calc_Financing!BF15,IF($B$2="C2",Calc_Financing!BF24,Calc_Financing!BF33))</f>
        <v>234076.08472155291</v>
      </c>
      <c r="BG6" s="14">
        <f>IF($B$2="C1",Calc_Financing!BG15,IF($B$2="C2",Calc_Financing!BG24,Calc_Financing!BG33))</f>
        <v>240039.42294068559</v>
      </c>
      <c r="BH6" s="14">
        <f>IF($B$2="C1",Calc_Financing!BH15,IF($B$2="C2",Calc_Financing!BH24,Calc_Financing!BH33))</f>
        <v>246031.7880101382</v>
      </c>
      <c r="BI6" s="14">
        <f>IF($B$2="C1",Calc_Financing!BI15,IF($B$2="C2",Calc_Financing!BI24,Calc_Financing!BI33))</f>
        <v>248612.06366489339</v>
      </c>
      <c r="BJ6" s="14">
        <f>IF($B$2="C1",Calc_Financing!BJ15,IF($B$2="C2",Calc_Financing!BJ24,Calc_Financing!BJ33))</f>
        <v>251204.89894187069</v>
      </c>
      <c r="BK6" s="14">
        <f>IF($B$2="C1",Calc_Financing!BK15,IF($B$2="C2",Calc_Financing!BK24,Calc_Financing!BK33))</f>
        <v>253810.35497566621</v>
      </c>
      <c r="BL6" s="14">
        <f>IF($B$2="C1",Calc_Financing!BL15,IF($B$2="C2",Calc_Financing!BL24,Calc_Financing!BL33))</f>
        <v>254091.04887442931</v>
      </c>
      <c r="BM6" s="14">
        <f>IF($B$2="C1",Calc_Financing!BM15,IF($B$2="C2",Calc_Financing!BM24,Calc_Financing!BM33))</f>
        <v>253418.3682268493</v>
      </c>
      <c r="BN6" s="14">
        <f>IF($B$2="C1",Calc_Financing!BN15,IF($B$2="C2",Calc_Financing!BN24,Calc_Financing!BN33))</f>
        <v>251787.6724341143</v>
      </c>
      <c r="BO6" s="14">
        <f>IF($B$2="C1",Calc_Financing!BO15,IF($B$2="C2",Calc_Financing!BO24,Calc_Financing!BO33))</f>
        <v>248239.5574709741</v>
      </c>
      <c r="BP6" s="14">
        <f>IF($B$2="C1",Calc_Financing!BP15,IF($B$2="C2",Calc_Financing!BP24,Calc_Financing!BP33))</f>
        <v>242764.69020266191</v>
      </c>
      <c r="BQ6" s="14">
        <f>IF($B$2="C1",Calc_Financing!BQ15,IF($B$2="C2",Calc_Financing!BQ24,Calc_Financing!BQ33))</f>
        <v>235353.69206490539</v>
      </c>
      <c r="BR6" s="14">
        <f>IF($B$2="C1",Calc_Financing!BR15,IF($B$2="C2",Calc_Financing!BR24,Calc_Financing!BR33))</f>
        <v>225997.13884279641</v>
      </c>
      <c r="BS6" s="14">
        <f>IF($B$2="C1",Calc_Financing!BS15,IF($B$2="C2",Calc_Financing!BS24,Calc_Financing!BS33))</f>
        <v>215640.30128667279</v>
      </c>
      <c r="BT6" s="14">
        <f>IF($B$2="C1",Calc_Financing!BT15,IF($B$2="C2",Calc_Financing!BT24,Calc_Financing!BT33))</f>
        <v>204278.3104619591</v>
      </c>
      <c r="BU6" s="14">
        <f>IF($B$2="C1",Calc_Financing!BU15,IF($B$2="C2",Calc_Financing!BU24,Calc_Financing!BU33))</f>
        <v>191906.27373429449</v>
      </c>
      <c r="BV6" s="14">
        <f>IF($B$2="C1",Calc_Financing!BV15,IF($B$2="C2",Calc_Financing!BV24,Calc_Financing!BV33))</f>
        <v>181383.49716843889</v>
      </c>
      <c r="BW6" s="14">
        <f>IF($B$2="C1",Calc_Financing!BW15,IF($B$2="C2",Calc_Financing!BW24,Calc_Financing!BW33))</f>
        <v>171764.24129365</v>
      </c>
      <c r="BX6" s="14">
        <f>IF($B$2="C1",Calc_Financing!BX15,IF($B$2="C2",Calc_Financing!BX24,Calc_Financing!BX33))</f>
        <v>166649.68057692211</v>
      </c>
      <c r="BY6" s="14">
        <f>IF($B$2="C1",Calc_Financing!BY15,IF($B$2="C2",Calc_Financing!BY24,Calc_Financing!BY33))</f>
        <v>146363.1615951781</v>
      </c>
      <c r="BZ6" s="14">
        <f>IF($B$2="C1",Calc_Financing!BZ15,IF($B$2="C2",Calc_Financing!BZ24,Calc_Financing!BZ33))</f>
        <v>120027.26510995319</v>
      </c>
      <c r="CA6" s="14">
        <f>IF($B$2="C1",Calc_Financing!CA15,IF($B$2="C2",Calc_Financing!CA24,Calc_Financing!CA33))</f>
        <v>120611.5038920957</v>
      </c>
      <c r="CB6" s="14">
        <f>IF($B$2="C1",Calc_Financing!CB15,IF($B$2="C2",Calc_Financing!CB24,Calc_Financing!CB33))</f>
        <v>121198.58648605261</v>
      </c>
      <c r="CC6" s="14">
        <f>IF($B$2="C1",Calc_Financing!CC15,IF($B$2="C2",Calc_Financing!CC24,Calc_Financing!CC33))</f>
        <v>121788.52673422149</v>
      </c>
      <c r="CD6" s="14">
        <f>IF($B$2="C1",Calc_Financing!CD15,IF($B$2="C2",Calc_Financing!CD24,Calc_Financing!CD33))</f>
        <v>122381.338546379</v>
      </c>
      <c r="CE6" s="14">
        <f>IF($B$2="C1",Calc_Financing!CE15,IF($B$2="C2",Calc_Financing!CE24,Calc_Financing!CE33))</f>
        <v>122977.0359000079</v>
      </c>
      <c r="CF6" s="14">
        <f>IF($B$2="C1",Calc_Financing!CF15,IF($B$2="C2",Calc_Financing!CF24,Calc_Financing!CF33))</f>
        <v>123575.63284062711</v>
      </c>
      <c r="CG6" s="14">
        <f>IF($B$2="C1",Calc_Financing!CG15,IF($B$2="C2",Calc_Financing!CG24,Calc_Financing!CG33))</f>
        <v>124177.1434821232</v>
      </c>
      <c r="CH6" s="14">
        <f>IF($B$2="C1",Calc_Financing!CH15,IF($B$2="C2",Calc_Financing!CH24,Calc_Financing!CH33))</f>
        <v>124781.5820070823</v>
      </c>
      <c r="CI6" s="14">
        <f>IF($B$2="C1",Calc_Financing!CI15,IF($B$2="C2",Calc_Financing!CI24,Calc_Financing!CI33))</f>
        <v>125388.9626671252</v>
      </c>
      <c r="CJ6" s="14">
        <f>IF($B$2="C1",Calc_Financing!CJ15,IF($B$2="C2",Calc_Financing!CJ24,Calc_Financing!CJ33))</f>
        <v>125999.2997832434</v>
      </c>
      <c r="CK6" s="14">
        <f>IF($B$2="C1",Calc_Financing!CK15,IF($B$2="C2",Calc_Financing!CK24,Calc_Financing!CK33))</f>
        <v>126612.6077461362</v>
      </c>
    </row>
    <row r="7" spans="1:89" x14ac:dyDescent="0.35">
      <c r="A7" s="15" t="s">
        <v>639</v>
      </c>
      <c r="B7" s="13" t="s">
        <v>615</v>
      </c>
      <c r="C7" s="14">
        <f>IF($B$2="C1",Calc_Financing!C16,IF($B$2="C2",Calc_Financing!C25,Calc_Financing!C34))</f>
        <v>0</v>
      </c>
      <c r="D7" s="14">
        <f>IF($B$2="C1",Calc_Financing!D16,IF($B$2="C2",Calc_Financing!D25,Calc_Financing!D34))</f>
        <v>0</v>
      </c>
      <c r="E7" s="14">
        <f>IF($B$2="C1",Calc_Financing!E16,IF($B$2="C2",Calc_Financing!E25,Calc_Financing!E34))</f>
        <v>0</v>
      </c>
      <c r="F7" s="14">
        <f>IF($B$2="C1",Calc_Financing!F16,IF($B$2="C2",Calc_Financing!F25,Calc_Financing!F34))</f>
        <v>0</v>
      </c>
      <c r="G7" s="14">
        <f>IF($B$2="C1",Calc_Financing!G16,IF($B$2="C2",Calc_Financing!G25,Calc_Financing!G34))</f>
        <v>0</v>
      </c>
      <c r="H7" s="14">
        <f>IF($B$2="C1",Calc_Financing!H16,IF($B$2="C2",Calc_Financing!H25,Calc_Financing!H34))</f>
        <v>0</v>
      </c>
      <c r="I7" s="14">
        <f>IF($B$2="C1",Calc_Financing!I16,IF($B$2="C2",Calc_Financing!I25,Calc_Financing!I34))</f>
        <v>0</v>
      </c>
      <c r="J7" s="14">
        <f>IF($B$2="C1",Calc_Financing!J16,IF($B$2="C2",Calc_Financing!J25,Calc_Financing!J34))</f>
        <v>0</v>
      </c>
      <c r="K7" s="14">
        <f>IF($B$2="C1",Calc_Financing!K16,IF($B$2="C2",Calc_Financing!K25,Calc_Financing!K34))</f>
        <v>0</v>
      </c>
      <c r="L7" s="14">
        <f>IF($B$2="C1",Calc_Financing!L16,IF($B$2="C2",Calc_Financing!L25,Calc_Financing!L34))</f>
        <v>0</v>
      </c>
      <c r="M7" s="14">
        <f>IF($B$2="C1",Calc_Financing!M16,IF($B$2="C2",Calc_Financing!M25,Calc_Financing!M34))</f>
        <v>0</v>
      </c>
      <c r="N7" s="14">
        <f>IF($B$2="C1",Calc_Financing!N16,IF($B$2="C2",Calc_Financing!N25,Calc_Financing!N34))</f>
        <v>0</v>
      </c>
      <c r="O7" s="14">
        <f>IF($B$2="C1",Calc_Financing!O16,IF($B$2="C2",Calc_Financing!O25,Calc_Financing!O34))</f>
        <v>1649129.7269250001</v>
      </c>
      <c r="P7" s="14">
        <f>IF($B$2="C1",Calc_Financing!P16,IF($B$2="C2",Calc_Financing!P25,Calc_Financing!P34))</f>
        <v>5924465.6338596186</v>
      </c>
      <c r="Q7" s="14">
        <f>IF($B$2="C1",Calc_Financing!Q16,IF($B$2="C2",Calc_Financing!Q25,Calc_Financing!Q34))</f>
        <v>8767038.1083800681</v>
      </c>
      <c r="R7" s="14">
        <f>IF($B$2="C1",Calc_Financing!R16,IF($B$2="C2",Calc_Financing!R25,Calc_Financing!R34))</f>
        <v>9233899.6974808984</v>
      </c>
      <c r="S7" s="14">
        <f>IF($B$2="C1",Calc_Financing!S16,IF($B$2="C2",Calc_Financing!S25,Calc_Financing!S34))</f>
        <v>9703033.7589736916</v>
      </c>
      <c r="T7" s="14">
        <f>IF($B$2="C1",Calc_Financing!T16,IF($B$2="C2",Calc_Financing!T25,Calc_Financing!T34))</f>
        <v>10386545.14813273</v>
      </c>
      <c r="U7" s="14">
        <f>IF($B$2="C1",Calc_Financing!U16,IF($B$2="C2",Calc_Financing!U25,Calc_Financing!U34))</f>
        <v>11073383.563540479</v>
      </c>
      <c r="V7" s="14">
        <f>IF($B$2="C1",Calc_Financing!V16,IF($B$2="C2",Calc_Financing!V25,Calc_Financing!V34))</f>
        <v>12189663.54236545</v>
      </c>
      <c r="W7" s="14">
        <f>IF($B$2="C1",Calc_Financing!W16,IF($B$2="C2",Calc_Financing!W25,Calc_Financing!W34))</f>
        <v>13311377.070432439</v>
      </c>
      <c r="X7" s="14">
        <f>IF($B$2="C1",Calc_Financing!X16,IF($B$2="C2",Calc_Financing!X25,Calc_Financing!X34))</f>
        <v>16511867.91054211</v>
      </c>
      <c r="Y7" s="14">
        <f>IF($B$2="C1",Calc_Financing!Y16,IF($B$2="C2",Calc_Financing!Y25,Calc_Financing!Y34))</f>
        <v>22346116.259324942</v>
      </c>
      <c r="Z7" s="14">
        <f>IF($B$2="C1",Calc_Financing!Z16,IF($B$2="C2",Calc_Financing!Z25,Calc_Financing!Z34))</f>
        <v>27179376.84863124</v>
      </c>
      <c r="AA7" s="14">
        <f>IF($B$2="C1",Calc_Financing!AA16,IF($B$2="C2",Calc_Financing!AA25,Calc_Financing!AA34))</f>
        <v>29505220.464976471</v>
      </c>
      <c r="AB7" s="14">
        <f>IF($B$2="C1",Calc_Financing!AB16,IF($B$2="C2",Calc_Financing!AB25,Calc_Financing!AB34))</f>
        <v>32266572.83053134</v>
      </c>
      <c r="AC7" s="14">
        <f>IF($B$2="C1",Calc_Financing!AC16,IF($B$2="C2",Calc_Financing!AC25,Calc_Financing!AC34))</f>
        <v>35041366.21835427</v>
      </c>
      <c r="AD7" s="14">
        <f>IF($B$2="C1",Calc_Financing!AD16,IF($B$2="C2",Calc_Financing!AD25,Calc_Financing!AD34))</f>
        <v>38183155.709800817</v>
      </c>
      <c r="AE7" s="14">
        <f>IF($B$2="C1",Calc_Financing!AE16,IF($B$2="C2",Calc_Financing!AE25,Calc_Financing!AE34))</f>
        <v>41340238.02046264</v>
      </c>
      <c r="AF7" s="14">
        <f>IF($B$2="C1",Calc_Financing!AF16,IF($B$2="C2",Calc_Financing!AF25,Calc_Financing!AF34))</f>
        <v>44512687.588910557</v>
      </c>
      <c r="AG7" s="14">
        <f>IF($B$2="C1",Calc_Financing!AG16,IF($B$2="C2",Calc_Financing!AG25,Calc_Financing!AG34))</f>
        <v>47984644.777848899</v>
      </c>
      <c r="AH7" s="14">
        <f>IF($B$2="C1",Calc_Financing!AH16,IF($B$2="C2",Calc_Financing!AH25,Calc_Financing!AH34))</f>
        <v>51261408.100065097</v>
      </c>
      <c r="AI7" s="14">
        <f>IF($B$2="C1",Calc_Financing!AI16,IF($B$2="C2",Calc_Financing!AI25,Calc_Financing!AI34))</f>
        <v>54554121.23344285</v>
      </c>
      <c r="AJ7" s="14">
        <f>IF($B$2="C1",Calc_Financing!AJ16,IF($B$2="C2",Calc_Financing!AJ25,Calc_Financing!AJ34))</f>
        <v>56334325.5</v>
      </c>
      <c r="AK7" s="14">
        <f>IF($B$2="C1",Calc_Financing!AK16,IF($B$2="C2",Calc_Financing!AK25,Calc_Financing!AK34))</f>
        <v>56334325.5</v>
      </c>
      <c r="AL7" s="14">
        <f>IF($B$2="C1",Calc_Financing!AL16,IF($B$2="C2",Calc_Financing!AL25,Calc_Financing!AL34))</f>
        <v>56334325.5</v>
      </c>
      <c r="AM7" s="14">
        <f>IF($B$2="C1",Calc_Financing!AM16,IF($B$2="C2",Calc_Financing!AM25,Calc_Financing!AM34))</f>
        <v>56334325.5</v>
      </c>
      <c r="AN7" s="14">
        <f>IF($B$2="C1",Calc_Financing!AN16,IF($B$2="C2",Calc_Financing!AN25,Calc_Financing!AN34))</f>
        <v>56334325.5</v>
      </c>
      <c r="AO7" s="14">
        <f>IF($B$2="C1",Calc_Financing!AO16,IF($B$2="C2",Calc_Financing!AO25,Calc_Financing!AO34))</f>
        <v>56334325.5</v>
      </c>
      <c r="AP7" s="14">
        <f>IF($B$2="C1",Calc_Financing!AP16,IF($B$2="C2",Calc_Financing!AP25,Calc_Financing!AP34))</f>
        <v>56334325.5</v>
      </c>
      <c r="AQ7" s="14">
        <f>IF($B$2="C1",Calc_Financing!AQ16,IF($B$2="C2",Calc_Financing!AQ25,Calc_Financing!AQ34))</f>
        <v>56334325.5</v>
      </c>
      <c r="AR7" s="14">
        <f>IF($B$2="C1",Calc_Financing!AR16,IF($B$2="C2",Calc_Financing!AR25,Calc_Financing!AR34))</f>
        <v>56334325.5</v>
      </c>
      <c r="AS7" s="14">
        <f>IF($B$2="C1",Calc_Financing!AS16,IF($B$2="C2",Calc_Financing!AS25,Calc_Financing!AS34))</f>
        <v>56334325.5</v>
      </c>
      <c r="AT7" s="14">
        <f>IF($B$2="C1",Calc_Financing!AT16,IF($B$2="C2",Calc_Financing!AT25,Calc_Financing!AT34))</f>
        <v>56334325.5</v>
      </c>
      <c r="AU7" s="14">
        <f>IF($B$2="C1",Calc_Financing!AU16,IF($B$2="C2",Calc_Financing!AU25,Calc_Financing!AU34))</f>
        <v>56334325.5</v>
      </c>
      <c r="AV7" s="14">
        <f>IF($B$2="C1",Calc_Financing!AV16,IF($B$2="C2",Calc_Financing!AV25,Calc_Financing!AV34))</f>
        <v>56148975.865735747</v>
      </c>
      <c r="AW7" s="14">
        <f>IF($B$2="C1",Calc_Financing!AW16,IF($B$2="C2",Calc_Financing!AW25,Calc_Financing!AW34))</f>
        <v>55766580.032754444</v>
      </c>
      <c r="AX7" s="14">
        <f>IF($B$2="C1",Calc_Financing!AX16,IF($B$2="C2",Calc_Financing!AX25,Calc_Financing!AX34))</f>
        <v>55186178.868720122</v>
      </c>
      <c r="AY7" s="14">
        <f>IF($B$2="C1",Calc_Financing!AY16,IF($B$2="C2",Calc_Financing!AY25,Calc_Financing!AY34))</f>
        <v>54265412.710071683</v>
      </c>
      <c r="AZ7" s="14">
        <f>IF($B$2="C1",Calc_Financing!AZ16,IF($B$2="C2",Calc_Financing!AZ25,Calc_Financing!AZ34))</f>
        <v>53732452.67558717</v>
      </c>
      <c r="BA7" s="14">
        <f>IF($B$2="C1",Calc_Financing!BA16,IF($B$2="C2",Calc_Financing!BA25,Calc_Financing!BA34))</f>
        <v>53393042.431185491</v>
      </c>
      <c r="BB7" s="14">
        <f>IF($B$2="C1",Calc_Financing!BB16,IF($B$2="C2",Calc_Financing!BB25,Calc_Financing!BB34))</f>
        <v>53704261.829899549</v>
      </c>
      <c r="BC7" s="14">
        <f>IF($B$2="C1",Calc_Financing!BC16,IF($B$2="C2",Calc_Financing!BC25,Calc_Financing!BC34))</f>
        <v>50905151.106191717</v>
      </c>
      <c r="BD7" s="14">
        <f>IF($B$2="C1",Calc_Financing!BD16,IF($B$2="C2",Calc_Financing!BD25,Calc_Financing!BD34))</f>
        <v>46869905.034341</v>
      </c>
      <c r="BE7" s="14">
        <f>IF($B$2="C1",Calc_Financing!BE16,IF($B$2="C2",Calc_Financing!BE25,Calc_Financing!BE34))</f>
        <v>48089091.541888483</v>
      </c>
      <c r="BF7" s="14">
        <f>IF($B$2="C1",Calc_Financing!BF16,IF($B$2="C2",Calc_Financing!BF25,Calc_Financing!BF34))</f>
        <v>49314212.50141003</v>
      </c>
      <c r="BG7" s="14">
        <f>IF($B$2="C1",Calc_Financing!BG16,IF($B$2="C2",Calc_Financing!BG25,Calc_Financing!BG34))</f>
        <v>50545296.799150713</v>
      </c>
      <c r="BH7" s="14">
        <f>IF($B$2="C1",Calc_Financing!BH16,IF($B$2="C2",Calc_Financing!BH25,Calc_Financing!BH34))</f>
        <v>51075394.148960851</v>
      </c>
      <c r="BI7" s="14">
        <f>IF($B$2="C1",Calc_Financing!BI16,IF($B$2="C2",Calc_Financing!BI25,Calc_Financing!BI34))</f>
        <v>51608071.774425752</v>
      </c>
      <c r="BJ7" s="14">
        <f>IF($B$2="C1",Calc_Financing!BJ16,IF($B$2="C2",Calc_Financing!BJ25,Calc_Financing!BJ34))</f>
        <v>52143342.235167623</v>
      </c>
      <c r="BK7" s="14">
        <f>IF($B$2="C1",Calc_Financing!BK16,IF($B$2="C2",Calc_Financing!BK25,Calc_Financing!BK34))</f>
        <v>52201008.590143278</v>
      </c>
      <c r="BL7" s="14">
        <f>IF($B$2="C1",Calc_Financing!BL16,IF($B$2="C2",Calc_Financing!BL25,Calc_Financing!BL34))</f>
        <v>52062811.639017709</v>
      </c>
      <c r="BM7" s="14">
        <f>IF($B$2="C1",Calc_Financing!BM16,IF($B$2="C2",Calc_Financing!BM25,Calc_Financing!BM34))</f>
        <v>51727798.007244557</v>
      </c>
      <c r="BN7" s="14">
        <f>IF($B$2="C1",Calc_Financing!BN16,IF($B$2="C2",Calc_Financing!BN25,Calc_Financing!BN34))</f>
        <v>50998865.679678671</v>
      </c>
      <c r="BO7" s="14">
        <f>IF($B$2="C1",Calc_Financing!BO16,IF($B$2="C2",Calc_Financing!BO25,Calc_Financing!BO34))</f>
        <v>49874097.237149648</v>
      </c>
      <c r="BP7" s="14">
        <f>IF($B$2="C1",Calc_Financing!BP16,IF($B$2="C2",Calc_Financing!BP25,Calc_Financing!BP34))</f>
        <v>48351565.927352309</v>
      </c>
      <c r="BQ7" s="14">
        <f>IF($B$2="C1",Calc_Financing!BQ16,IF($B$2="C2",Calc_Financing!BQ25,Calc_Financing!BQ34))</f>
        <v>46429335.619417213</v>
      </c>
      <c r="BR7" s="14">
        <f>IF($B$2="C1",Calc_Financing!BR16,IF($B$2="C2",Calc_Financing!BR25,Calc_Financing!BR34))</f>
        <v>44301604.758260012</v>
      </c>
      <c r="BS7" s="14">
        <f>IF($B$2="C1",Calc_Financing!BS16,IF($B$2="C2",Calc_Financing!BS25,Calc_Financing!BS34))</f>
        <v>41967373.059546687</v>
      </c>
      <c r="BT7" s="14">
        <f>IF($B$2="C1",Calc_Financing!BT16,IF($B$2="C2",Calc_Financing!BT25,Calc_Financing!BT34))</f>
        <v>39425635.370008647</v>
      </c>
      <c r="BU7" s="14">
        <f>IF($B$2="C1",Calc_Financing!BU16,IF($B$2="C2",Calc_Financing!BU25,Calc_Financing!BU34))</f>
        <v>37263813.643742941</v>
      </c>
      <c r="BV7" s="14">
        <f>IF($B$2="C1",Calc_Financing!BV16,IF($B$2="C2",Calc_Financing!BV25,Calc_Financing!BV34))</f>
        <v>35287613.140911378</v>
      </c>
      <c r="BW7" s="14">
        <f>IF($B$2="C1",Calc_Financing!BW16,IF($B$2="C2",Calc_Financing!BW25,Calc_Financing!BW34))</f>
        <v>34236866.847047791</v>
      </c>
      <c r="BX7" s="14">
        <f>IF($B$2="C1",Calc_Financing!BX16,IF($B$2="C2",Calc_Financing!BX25,Calc_Financing!BX34))</f>
        <v>30069160.99388542</v>
      </c>
      <c r="BY7" s="14">
        <f>IF($B$2="C1",Calc_Financing!BY16,IF($B$2="C2",Calc_Financing!BY25,Calc_Financing!BY34))</f>
        <v>24658658.086584069</v>
      </c>
      <c r="BZ7" s="14">
        <f>IF($B$2="C1",Calc_Financing!BZ16,IF($B$2="C2",Calc_Financing!BZ25,Calc_Financing!BZ34))</f>
        <v>24778685.351694021</v>
      </c>
      <c r="CA7" s="14">
        <f>IF($B$2="C1",Calc_Financing!CA16,IF($B$2="C2",Calc_Financing!CA25,Calc_Financing!CA34))</f>
        <v>24899296.855586112</v>
      </c>
      <c r="CB7" s="14">
        <f>IF($B$2="C1",Calc_Financing!CB16,IF($B$2="C2",Calc_Financing!CB25,Calc_Financing!CB34))</f>
        <v>25020495.442072161</v>
      </c>
      <c r="CC7" s="14">
        <f>IF($B$2="C1",Calc_Financing!CC16,IF($B$2="C2",Calc_Financing!CC25,Calc_Financing!CC34))</f>
        <v>25142283.96880639</v>
      </c>
      <c r="CD7" s="14">
        <f>IF($B$2="C1",Calc_Financing!CD16,IF($B$2="C2",Calc_Financing!CD25,Calc_Financing!CD34))</f>
        <v>25264665.30735277</v>
      </c>
      <c r="CE7" s="14">
        <f>IF($B$2="C1",Calc_Financing!CE16,IF($B$2="C2",Calc_Financing!CE25,Calc_Financing!CE34))</f>
        <v>25387642.343252771</v>
      </c>
      <c r="CF7" s="14">
        <f>IF($B$2="C1",Calc_Financing!CF16,IF($B$2="C2",Calc_Financing!CF25,Calc_Financing!CF34))</f>
        <v>25511217.9760934</v>
      </c>
      <c r="CG7" s="14">
        <f>IF($B$2="C1",Calc_Financing!CG16,IF($B$2="C2",Calc_Financing!CG25,Calc_Financing!CG34))</f>
        <v>25635395.119575519</v>
      </c>
      <c r="CH7" s="14">
        <f>IF($B$2="C1",Calc_Financing!CH16,IF($B$2="C2",Calc_Financing!CH25,Calc_Financing!CH34))</f>
        <v>25760176.701582611</v>
      </c>
      <c r="CI7" s="14">
        <f>IF($B$2="C1",Calc_Financing!CI16,IF($B$2="C2",Calc_Financing!CI25,Calc_Financing!CI34))</f>
        <v>25885565.664249729</v>
      </c>
      <c r="CJ7" s="14">
        <f>IF($B$2="C1",Calc_Financing!CJ16,IF($B$2="C2",Calc_Financing!CJ25,Calc_Financing!CJ34))</f>
        <v>26011564.964032982</v>
      </c>
      <c r="CK7" s="14">
        <f>IF($B$2="C1",Calc_Financing!CK16,IF($B$2="C2",Calc_Financing!CK25,Calc_Financing!CK34))</f>
        <v>0</v>
      </c>
    </row>
    <row r="8" spans="1:89" x14ac:dyDescent="0.35">
      <c r="A8" s="12" t="s">
        <v>640</v>
      </c>
      <c r="B8" s="13" t="s">
        <v>615</v>
      </c>
      <c r="C8" s="14">
        <f>IF($B$2="C1",Calc_Financing!C17,IF($B$2="C2",Calc_Financing!C26,Calc_Financing!C35))</f>
        <v>0</v>
      </c>
      <c r="D8" s="14">
        <f>IF($B$2="C1",Calc_Financing!D17,IF($B$2="C2",Calc_Financing!D26,Calc_Financing!D35))</f>
        <v>0</v>
      </c>
      <c r="E8" s="14">
        <f>IF($B$2="C1",Calc_Financing!E17,IF($B$2="C2",Calc_Financing!E26,Calc_Financing!E35))</f>
        <v>0</v>
      </c>
      <c r="F8" s="14">
        <f>IF($B$2="C1",Calc_Financing!F17,IF($B$2="C2",Calc_Financing!F26,Calc_Financing!F35))</f>
        <v>0</v>
      </c>
      <c r="G8" s="14">
        <f>IF($B$2="C1",Calc_Financing!G17,IF($B$2="C2",Calc_Financing!G26,Calc_Financing!G35))</f>
        <v>0</v>
      </c>
      <c r="H8" s="14">
        <f>IF($B$2="C1",Calc_Financing!H17,IF($B$2="C2",Calc_Financing!H26,Calc_Financing!H35))</f>
        <v>0</v>
      </c>
      <c r="I8" s="14">
        <f>IF($B$2="C1",Calc_Financing!I17,IF($B$2="C2",Calc_Financing!I26,Calc_Financing!I35))</f>
        <v>0</v>
      </c>
      <c r="J8" s="14">
        <f>IF($B$2="C1",Calc_Financing!J17,IF($B$2="C2",Calc_Financing!J26,Calc_Financing!J35))</f>
        <v>0</v>
      </c>
      <c r="K8" s="14">
        <f>IF($B$2="C1",Calc_Financing!K17,IF($B$2="C2",Calc_Financing!K26,Calc_Financing!K35))</f>
        <v>0</v>
      </c>
      <c r="L8" s="14">
        <f>IF($B$2="C1",Calc_Financing!L17,IF($B$2="C2",Calc_Financing!L26,Calc_Financing!L35))</f>
        <v>0</v>
      </c>
      <c r="M8" s="14">
        <f>IF($B$2="C1",Calc_Financing!M17,IF($B$2="C2",Calc_Financing!M26,Calc_Financing!M35))</f>
        <v>0</v>
      </c>
      <c r="N8" s="14">
        <f>IF($B$2="C1",Calc_Financing!N17,IF($B$2="C2",Calc_Financing!N26,Calc_Financing!N35))</f>
        <v>0</v>
      </c>
      <c r="O8" s="14">
        <f>IF($B$2="C1",Calc_Financing!O17,IF($B$2="C2",Calc_Financing!O26,Calc_Financing!O35))</f>
        <v>0</v>
      </c>
      <c r="P8" s="14">
        <f>IF($B$2="C1",Calc_Financing!P17,IF($B$2="C2",Calc_Financing!P26,Calc_Financing!P35))</f>
        <v>0</v>
      </c>
      <c r="Q8" s="14">
        <f>IF($B$2="C1",Calc_Financing!Q17,IF($B$2="C2",Calc_Financing!Q26,Calc_Financing!Q35))</f>
        <v>0</v>
      </c>
      <c r="R8" s="14">
        <f>IF($B$2="C1",Calc_Financing!R17,IF($B$2="C2",Calc_Financing!R26,Calc_Financing!R35))</f>
        <v>0</v>
      </c>
      <c r="S8" s="14">
        <f>IF($B$2="C1",Calc_Financing!S17,IF($B$2="C2",Calc_Financing!S26,Calc_Financing!S35))</f>
        <v>0</v>
      </c>
      <c r="T8" s="14">
        <f>IF($B$2="C1",Calc_Financing!T17,IF($B$2="C2",Calc_Financing!T26,Calc_Financing!T35))</f>
        <v>0</v>
      </c>
      <c r="U8" s="14">
        <f>IF($B$2="C1",Calc_Financing!U17,IF($B$2="C2",Calc_Financing!U26,Calc_Financing!U35))</f>
        <v>0</v>
      </c>
      <c r="V8" s="14">
        <f>IF($B$2="C1",Calc_Financing!V17,IF($B$2="C2",Calc_Financing!V26,Calc_Financing!V35))</f>
        <v>0</v>
      </c>
      <c r="W8" s="14">
        <f>IF($B$2="C1",Calc_Financing!W17,IF($B$2="C2",Calc_Financing!W26,Calc_Financing!W35))</f>
        <v>0</v>
      </c>
      <c r="X8" s="14">
        <f>IF($B$2="C1",Calc_Financing!X17,IF($B$2="C2",Calc_Financing!X26,Calc_Financing!X35))</f>
        <v>0</v>
      </c>
      <c r="Y8" s="14">
        <f>IF($B$2="C1",Calc_Financing!Y17,IF($B$2="C2",Calc_Financing!Y26,Calc_Financing!Y35))</f>
        <v>0</v>
      </c>
      <c r="Z8" s="14">
        <f>IF($B$2="C1",Calc_Financing!Z17,IF($B$2="C2",Calc_Financing!Z26,Calc_Financing!Z35))</f>
        <v>0</v>
      </c>
      <c r="AA8" s="14">
        <f>IF($B$2="C1",Calc_Financing!AA17,IF($B$2="C2",Calc_Financing!AA26,Calc_Financing!AA35))</f>
        <v>0</v>
      </c>
      <c r="AB8" s="14">
        <f>IF($B$2="C1",Calc_Financing!AB17,IF($B$2="C2",Calc_Financing!AB26,Calc_Financing!AB35))</f>
        <v>0</v>
      </c>
      <c r="AC8" s="14">
        <f>IF($B$2="C1",Calc_Financing!AC17,IF($B$2="C2",Calc_Financing!AC26,Calc_Financing!AC35))</f>
        <v>0</v>
      </c>
      <c r="AD8" s="14">
        <f>IF($B$2="C1",Calc_Financing!AD17,IF($B$2="C2",Calc_Financing!AD26,Calc_Financing!AD35))</f>
        <v>0</v>
      </c>
      <c r="AE8" s="14">
        <f>IF($B$2="C1",Calc_Financing!AE17,IF($B$2="C2",Calc_Financing!AE26,Calc_Financing!AE35))</f>
        <v>0</v>
      </c>
      <c r="AF8" s="14">
        <f>IF($B$2="C1",Calc_Financing!AF17,IF($B$2="C2",Calc_Financing!AF26,Calc_Financing!AF35))</f>
        <v>0</v>
      </c>
      <c r="AG8" s="14">
        <f>IF($B$2="C1",Calc_Financing!AG17,IF($B$2="C2",Calc_Financing!AG26,Calc_Financing!AG35))</f>
        <v>0</v>
      </c>
      <c r="AH8" s="14">
        <f>IF($B$2="C1",Calc_Financing!AH17,IF($B$2="C2",Calc_Financing!AH26,Calc_Financing!AH35))</f>
        <v>0</v>
      </c>
      <c r="AI8" s="14">
        <f>IF($B$2="C1",Calc_Financing!AI17,IF($B$2="C2",Calc_Financing!AI26,Calc_Financing!AI35))</f>
        <v>0</v>
      </c>
      <c r="AJ8" s="14">
        <f>IF($B$2="C1",Calc_Financing!AJ17,IF($B$2="C2",Calc_Financing!AJ26,Calc_Financing!AJ35))</f>
        <v>-1387140.4518944861</v>
      </c>
      <c r="AK8" s="14">
        <f>IF($B$2="C1",Calc_Financing!AK17,IF($B$2="C2",Calc_Financing!AK26,Calc_Financing!AK35))</f>
        <v>-3176009.952735743</v>
      </c>
      <c r="AL8" s="14">
        <f>IF($B$2="C1",Calc_Financing!AL17,IF($B$2="C2",Calc_Financing!AL26,Calc_Financing!AL35))</f>
        <v>-2751822.364935746</v>
      </c>
      <c r="AM8" s="14">
        <f>IF($B$2="C1",Calc_Financing!AM17,IF($B$2="C2",Calc_Financing!AM26,Calc_Financing!AM35))</f>
        <v>-3034614.0901357429</v>
      </c>
      <c r="AN8" s="14">
        <f>IF($B$2="C1",Calc_Financing!AN17,IF($B$2="C2",Calc_Financing!AN26,Calc_Financing!AN35))</f>
        <v>-1974145.1206357409</v>
      </c>
      <c r="AO8" s="14">
        <f>IF($B$2="C1",Calc_Financing!AO17,IF($B$2="C2",Calc_Financing!AO26,Calc_Financing!AO35))</f>
        <v>-1974145.12063575</v>
      </c>
      <c r="AP8" s="14">
        <f>IF($B$2="C1",Calc_Financing!AP17,IF($B$2="C2",Calc_Financing!AP26,Calc_Financing!AP35))</f>
        <v>-1634694.503135744</v>
      </c>
      <c r="AQ8" s="14">
        <f>IF($B$2="C1",Calc_Financing!AQ17,IF($B$2="C2",Calc_Financing!AQ26,Calc_Financing!AQ35))</f>
        <v>-1438550.503135744</v>
      </c>
      <c r="AR8" s="14">
        <f>IF($B$2="C1",Calc_Financing!AR17,IF($B$2="C2",Calc_Financing!AR26,Calc_Financing!AR35))</f>
        <v>-1242406.503135744</v>
      </c>
      <c r="AS8" s="14">
        <f>IF($B$2="C1",Calc_Financing!AS17,IF($B$2="C2",Calc_Financing!AS26,Calc_Financing!AS35))</f>
        <v>-991514.36573574564</v>
      </c>
      <c r="AT8" s="14">
        <f>IF($B$2="C1",Calc_Financing!AT17,IF($B$2="C2",Calc_Financing!AT26,Calc_Financing!AT35))</f>
        <v>-599226.3657357482</v>
      </c>
      <c r="AU8" s="14">
        <f>IF($B$2="C1",Calc_Financing!AU17,IF($B$2="C2",Calc_Financing!AU26,Calc_Financing!AU35))</f>
        <v>-206938.36573573909</v>
      </c>
      <c r="AV8" s="14">
        <f>IF($B$2="C1",Calc_Financing!AV17,IF($B$2="C2",Calc_Financing!AV26,Calc_Financing!AV35))</f>
        <v>0</v>
      </c>
      <c r="AW8" s="14">
        <f>IF($B$2="C1",Calc_Financing!AW17,IF($B$2="C2",Calc_Financing!AW26,Calc_Financing!AW35))</f>
        <v>0</v>
      </c>
      <c r="AX8" s="14">
        <f>IF($B$2="C1",Calc_Financing!AX17,IF($B$2="C2",Calc_Financing!AX26,Calc_Financing!AX35))</f>
        <v>0</v>
      </c>
      <c r="AY8" s="14">
        <f>IF($B$2="C1",Calc_Financing!AY17,IF($B$2="C2",Calc_Financing!AY26,Calc_Financing!AY35))</f>
        <v>0</v>
      </c>
      <c r="AZ8" s="14">
        <f>IF($B$2="C1",Calc_Financing!AZ17,IF($B$2="C2",Calc_Financing!AZ26,Calc_Financing!AZ35))</f>
        <v>0</v>
      </c>
      <c r="BA8" s="14">
        <f>IF($B$2="C1",Calc_Financing!BA17,IF($B$2="C2",Calc_Financing!BA26,Calc_Financing!BA35))</f>
        <v>0</v>
      </c>
      <c r="BB8" s="14">
        <f>IF($B$2="C1",Calc_Financing!BB17,IF($B$2="C2",Calc_Financing!BB26,Calc_Financing!BB35))</f>
        <v>0</v>
      </c>
      <c r="BC8" s="14">
        <f>IF($B$2="C1",Calc_Financing!BC17,IF($B$2="C2",Calc_Financing!BC26,Calc_Financing!BC35))</f>
        <v>0</v>
      </c>
      <c r="BD8" s="14">
        <f>IF($B$2="C1",Calc_Financing!BD17,IF($B$2="C2",Calc_Financing!BD26,Calc_Financing!BD35))</f>
        <v>0</v>
      </c>
      <c r="BE8" s="14">
        <f>IF($B$2="C1",Calc_Financing!BE17,IF($B$2="C2",Calc_Financing!BE26,Calc_Financing!BE35))</f>
        <v>0</v>
      </c>
      <c r="BF8" s="14">
        <f>IF($B$2="C1",Calc_Financing!BF17,IF($B$2="C2",Calc_Financing!BF26,Calc_Financing!BF35))</f>
        <v>0</v>
      </c>
      <c r="BG8" s="14">
        <f>IF($B$2="C1",Calc_Financing!BG17,IF($B$2="C2",Calc_Financing!BG26,Calc_Financing!BG35))</f>
        <v>0</v>
      </c>
      <c r="BH8" s="14">
        <f>IF($B$2="C1",Calc_Financing!BH17,IF($B$2="C2",Calc_Financing!BH26,Calc_Financing!BH35))</f>
        <v>0</v>
      </c>
      <c r="BI8" s="14">
        <f>IF($B$2="C1",Calc_Financing!BI17,IF($B$2="C2",Calc_Financing!BI26,Calc_Financing!BI35))</f>
        <v>0</v>
      </c>
      <c r="BJ8" s="14">
        <f>IF($B$2="C1",Calc_Financing!BJ17,IF($B$2="C2",Calc_Financing!BJ26,Calc_Financing!BJ35))</f>
        <v>0</v>
      </c>
      <c r="BK8" s="14">
        <f>IF($B$2="C1",Calc_Financing!BK17,IF($B$2="C2",Calc_Financing!BK26,Calc_Financing!BK35))</f>
        <v>0</v>
      </c>
      <c r="BL8" s="14">
        <f>IF($B$2="C1",Calc_Financing!BL17,IF($B$2="C2",Calc_Financing!BL26,Calc_Financing!BL35))</f>
        <v>0</v>
      </c>
      <c r="BM8" s="14">
        <f>IF($B$2="C1",Calc_Financing!BM17,IF($B$2="C2",Calc_Financing!BM26,Calc_Financing!BM35))</f>
        <v>0</v>
      </c>
      <c r="BN8" s="14">
        <f>IF($B$2="C1",Calc_Financing!BN17,IF($B$2="C2",Calc_Financing!BN26,Calc_Financing!BN35))</f>
        <v>0</v>
      </c>
      <c r="BO8" s="14">
        <f>IF($B$2="C1",Calc_Financing!BO17,IF($B$2="C2",Calc_Financing!BO26,Calc_Financing!BO35))</f>
        <v>0</v>
      </c>
      <c r="BP8" s="14">
        <f>IF($B$2="C1",Calc_Financing!BP17,IF($B$2="C2",Calc_Financing!BP26,Calc_Financing!BP35))</f>
        <v>0</v>
      </c>
      <c r="BQ8" s="14">
        <f>IF($B$2="C1",Calc_Financing!BQ17,IF($B$2="C2",Calc_Financing!BQ26,Calc_Financing!BQ35))</f>
        <v>0</v>
      </c>
      <c r="BR8" s="14">
        <f>IF($B$2="C1",Calc_Financing!BR17,IF($B$2="C2",Calc_Financing!BR26,Calc_Financing!BR35))</f>
        <v>0</v>
      </c>
      <c r="BS8" s="14">
        <f>IF($B$2="C1",Calc_Financing!BS17,IF($B$2="C2",Calc_Financing!BS26,Calc_Financing!BS35))</f>
        <v>0</v>
      </c>
      <c r="BT8" s="14">
        <f>IF($B$2="C1",Calc_Financing!BT17,IF($B$2="C2",Calc_Financing!BT26,Calc_Financing!BT35))</f>
        <v>0</v>
      </c>
      <c r="BU8" s="14">
        <f>IF($B$2="C1",Calc_Financing!BU17,IF($B$2="C2",Calc_Financing!BU26,Calc_Financing!BU35))</f>
        <v>0</v>
      </c>
      <c r="BV8" s="14">
        <f>IF($B$2="C1",Calc_Financing!BV17,IF($B$2="C2",Calc_Financing!BV26,Calc_Financing!BV35))</f>
        <v>0</v>
      </c>
      <c r="BW8" s="14">
        <f>IF($B$2="C1",Calc_Financing!BW17,IF($B$2="C2",Calc_Financing!BW26,Calc_Financing!BW35))</f>
        <v>0</v>
      </c>
      <c r="BX8" s="14">
        <f>IF($B$2="C1",Calc_Financing!BX17,IF($B$2="C2",Calc_Financing!BX26,Calc_Financing!BX35))</f>
        <v>0</v>
      </c>
      <c r="BY8" s="14">
        <f>IF($B$2="C1",Calc_Financing!BY17,IF($B$2="C2",Calc_Financing!BY26,Calc_Financing!BY35))</f>
        <v>0</v>
      </c>
      <c r="BZ8" s="14">
        <f>IF($B$2="C1",Calc_Financing!BZ17,IF($B$2="C2",Calc_Financing!BZ26,Calc_Financing!BZ35))</f>
        <v>0</v>
      </c>
      <c r="CA8" s="14">
        <f>IF($B$2="C1",Calc_Financing!CA17,IF($B$2="C2",Calc_Financing!CA26,Calc_Financing!CA35))</f>
        <v>0</v>
      </c>
      <c r="CB8" s="14">
        <f>IF($B$2="C1",Calc_Financing!CB17,IF($B$2="C2",Calc_Financing!CB26,Calc_Financing!CB35))</f>
        <v>0</v>
      </c>
      <c r="CC8" s="14">
        <f>IF($B$2="C1",Calc_Financing!CC17,IF($B$2="C2",Calc_Financing!CC26,Calc_Financing!CC35))</f>
        <v>0</v>
      </c>
      <c r="CD8" s="14">
        <f>IF($B$2="C1",Calc_Financing!CD17,IF($B$2="C2",Calc_Financing!CD26,Calc_Financing!CD35))</f>
        <v>0</v>
      </c>
      <c r="CE8" s="14">
        <f>IF($B$2="C1",Calc_Financing!CE17,IF($B$2="C2",Calc_Financing!CE26,Calc_Financing!CE35))</f>
        <v>0</v>
      </c>
      <c r="CF8" s="14">
        <f>IF($B$2="C1",Calc_Financing!CF17,IF($B$2="C2",Calc_Financing!CF26,Calc_Financing!CF35))</f>
        <v>0</v>
      </c>
      <c r="CG8" s="14">
        <f>IF($B$2="C1",Calc_Financing!CG17,IF($B$2="C2",Calc_Financing!CG26,Calc_Financing!CG35))</f>
        <v>0</v>
      </c>
      <c r="CH8" s="14">
        <f>IF($B$2="C1",Calc_Financing!CH17,IF($B$2="C2",Calc_Financing!CH26,Calc_Financing!CH35))</f>
        <v>0</v>
      </c>
      <c r="CI8" s="14">
        <f>IF($B$2="C1",Calc_Financing!CI17,IF($B$2="C2",Calc_Financing!CI26,Calc_Financing!CI35))</f>
        <v>0</v>
      </c>
      <c r="CJ8" s="14">
        <f>IF($B$2="C1",Calc_Financing!CJ17,IF($B$2="C2",Calc_Financing!CJ26,Calc_Financing!CJ35))</f>
        <v>0</v>
      </c>
      <c r="CK8" s="14">
        <f>IF($B$2="C1",Calc_Financing!CK17,IF($B$2="C2",Calc_Financing!CK26,Calc_Financing!CK35))</f>
        <v>-26138177.57177911</v>
      </c>
    </row>
    <row r="9" spans="1:89" x14ac:dyDescent="0.35">
      <c r="A9" s="15" t="s">
        <v>641</v>
      </c>
      <c r="B9" s="13" t="s">
        <v>615</v>
      </c>
      <c r="C9" s="14">
        <f>IF($B$2="C1",Calc_Financing!C18,IF($B$2="C2",Calc_Financing!C27,Calc_Financing!C36))</f>
        <v>0</v>
      </c>
      <c r="D9" s="14">
        <f>IF($B$2="C1",Calc_Financing!D18,IF($B$2="C2",Calc_Financing!D27,Calc_Financing!D36))</f>
        <v>0</v>
      </c>
      <c r="E9" s="14">
        <f>IF($B$2="C1",Calc_Financing!E18,IF($B$2="C2",Calc_Financing!E27,Calc_Financing!E36))</f>
        <v>0</v>
      </c>
      <c r="F9" s="14">
        <f>IF($B$2="C1",Calc_Financing!F18,IF($B$2="C2",Calc_Financing!F27,Calc_Financing!F36))</f>
        <v>0</v>
      </c>
      <c r="G9" s="14">
        <f>IF($B$2="C1",Calc_Financing!G18,IF($B$2="C2",Calc_Financing!G27,Calc_Financing!G36))</f>
        <v>0</v>
      </c>
      <c r="H9" s="14">
        <f>IF($B$2="C1",Calc_Financing!H18,IF($B$2="C2",Calc_Financing!H27,Calc_Financing!H36))</f>
        <v>0</v>
      </c>
      <c r="I9" s="14">
        <f>IF($B$2="C1",Calc_Financing!I18,IF($B$2="C2",Calc_Financing!I27,Calc_Financing!I36))</f>
        <v>0</v>
      </c>
      <c r="J9" s="14">
        <f>IF($B$2="C1",Calc_Financing!J18,IF($B$2="C2",Calc_Financing!J27,Calc_Financing!J36))</f>
        <v>0</v>
      </c>
      <c r="K9" s="14">
        <f>IF($B$2="C1",Calc_Financing!K18,IF($B$2="C2",Calc_Financing!K27,Calc_Financing!K36))</f>
        <v>0</v>
      </c>
      <c r="L9" s="14">
        <f>IF($B$2="C1",Calc_Financing!L18,IF($B$2="C2",Calc_Financing!L27,Calc_Financing!L36))</f>
        <v>0</v>
      </c>
      <c r="M9" s="14">
        <f>IF($B$2="C1",Calc_Financing!M18,IF($B$2="C2",Calc_Financing!M27,Calc_Financing!M36))</f>
        <v>0</v>
      </c>
      <c r="N9" s="14">
        <f>IF($B$2="C1",Calc_Financing!N18,IF($B$2="C2",Calc_Financing!N27,Calc_Financing!N36))</f>
        <v>0</v>
      </c>
      <c r="O9" s="14">
        <f>IF($B$2="C1",Calc_Financing!O18,IF($B$2="C2",Calc_Financing!O27,Calc_Financing!O36))</f>
        <v>0</v>
      </c>
      <c r="P9" s="14">
        <f>IF($B$2="C1",Calc_Financing!P18,IF($B$2="C2",Calc_Financing!P27,Calc_Financing!P36))</f>
        <v>0</v>
      </c>
      <c r="Q9" s="14">
        <f>IF($B$2="C1",Calc_Financing!Q18,IF($B$2="C2",Calc_Financing!Q27,Calc_Financing!Q36))</f>
        <v>0</v>
      </c>
      <c r="R9" s="14">
        <f>IF($B$2="C1",Calc_Financing!R18,IF($B$2="C2",Calc_Financing!R27,Calc_Financing!R36))</f>
        <v>0</v>
      </c>
      <c r="S9" s="14">
        <f>IF($B$2="C1",Calc_Financing!S18,IF($B$2="C2",Calc_Financing!S27,Calc_Financing!S36))</f>
        <v>0</v>
      </c>
      <c r="T9" s="14">
        <f>IF($B$2="C1",Calc_Financing!T18,IF($B$2="C2",Calc_Financing!T27,Calc_Financing!T36))</f>
        <v>0</v>
      </c>
      <c r="U9" s="14">
        <f>IF($B$2="C1",Calc_Financing!U18,IF($B$2="C2",Calc_Financing!U27,Calc_Financing!U36))</f>
        <v>0</v>
      </c>
      <c r="V9" s="14">
        <f>IF($B$2="C1",Calc_Financing!V18,IF($B$2="C2",Calc_Financing!V27,Calc_Financing!V36))</f>
        <v>0</v>
      </c>
      <c r="W9" s="14">
        <f>IF($B$2="C1",Calc_Financing!W18,IF($B$2="C2",Calc_Financing!W27,Calc_Financing!W36))</f>
        <v>0</v>
      </c>
      <c r="X9" s="14">
        <f>IF($B$2="C1",Calc_Financing!X18,IF($B$2="C2",Calc_Financing!X27,Calc_Financing!X36))</f>
        <v>0</v>
      </c>
      <c r="Y9" s="14">
        <f>IF($B$2="C1",Calc_Financing!Y18,IF($B$2="C2",Calc_Financing!Y27,Calc_Financing!Y36))</f>
        <v>0</v>
      </c>
      <c r="Z9" s="14">
        <f>IF($B$2="C1",Calc_Financing!Z18,IF($B$2="C2",Calc_Financing!Z27,Calc_Financing!Z36))</f>
        <v>0</v>
      </c>
      <c r="AA9" s="14">
        <f>IF($B$2="C1",Calc_Financing!AA18,IF($B$2="C2",Calc_Financing!AA27,Calc_Financing!AA36))</f>
        <v>0</v>
      </c>
      <c r="AB9" s="14">
        <f>IF($B$2="C1",Calc_Financing!AB18,IF($B$2="C2",Calc_Financing!AB27,Calc_Financing!AB36))</f>
        <v>0</v>
      </c>
      <c r="AC9" s="14">
        <f>IF($B$2="C1",Calc_Financing!AC18,IF($B$2="C2",Calc_Financing!AC27,Calc_Financing!AC36))</f>
        <v>0</v>
      </c>
      <c r="AD9" s="14">
        <f>IF($B$2="C1",Calc_Financing!AD18,IF($B$2="C2",Calc_Financing!AD27,Calc_Financing!AD36))</f>
        <v>0</v>
      </c>
      <c r="AE9" s="14">
        <f>IF($B$2="C1",Calc_Financing!AE18,IF($B$2="C2",Calc_Financing!AE27,Calc_Financing!AE36))</f>
        <v>0</v>
      </c>
      <c r="AF9" s="14">
        <f>IF($B$2="C1",Calc_Financing!AF18,IF($B$2="C2",Calc_Financing!AF27,Calc_Financing!AF36))</f>
        <v>0</v>
      </c>
      <c r="AG9" s="14">
        <f>IF($B$2="C1",Calc_Financing!AG18,IF($B$2="C2",Calc_Financing!AG27,Calc_Financing!AG36))</f>
        <v>0</v>
      </c>
      <c r="AH9" s="14">
        <f>IF($B$2="C1",Calc_Financing!AH18,IF($B$2="C2",Calc_Financing!AH27,Calc_Financing!AH36))</f>
        <v>0</v>
      </c>
      <c r="AI9" s="14">
        <f>IF($B$2="C1",Calc_Financing!AI18,IF($B$2="C2",Calc_Financing!AI27,Calc_Financing!AI36))</f>
        <v>0</v>
      </c>
      <c r="AJ9" s="14">
        <f>IF($B$2="C1",Calc_Financing!AJ18,IF($B$2="C2",Calc_Financing!AJ27,Calc_Financing!AJ36))</f>
        <v>-1387140.4518944861</v>
      </c>
      <c r="AK9" s="14">
        <f>IF($B$2="C1",Calc_Financing!AK18,IF($B$2="C2",Calc_Financing!AK27,Calc_Financing!AK36))</f>
        <v>-4563150.4046302289</v>
      </c>
      <c r="AL9" s="14">
        <f>IF($B$2="C1",Calc_Financing!AL18,IF($B$2="C2",Calc_Financing!AL27,Calc_Financing!AL36))</f>
        <v>-7314972.7695659753</v>
      </c>
      <c r="AM9" s="14">
        <f>IF($B$2="C1",Calc_Financing!AM18,IF($B$2="C2",Calc_Financing!AM27,Calc_Financing!AM36))</f>
        <v>-10349586.859701719</v>
      </c>
      <c r="AN9" s="14">
        <f>IF($B$2="C1",Calc_Financing!AN18,IF($B$2="C2",Calc_Financing!AN27,Calc_Financing!AN36))</f>
        <v>-12323731.98033746</v>
      </c>
      <c r="AO9" s="14">
        <f>IF($B$2="C1",Calc_Financing!AO18,IF($B$2="C2",Calc_Financing!AO27,Calc_Financing!AO36))</f>
        <v>-14297877.100973209</v>
      </c>
      <c r="AP9" s="14">
        <f>IF($B$2="C1",Calc_Financing!AP18,IF($B$2="C2",Calc_Financing!AP27,Calc_Financing!AP36))</f>
        <v>-15932571.60410895</v>
      </c>
      <c r="AQ9" s="14">
        <f>IF($B$2="C1",Calc_Financing!AQ18,IF($B$2="C2",Calc_Financing!AQ27,Calc_Financing!AQ36))</f>
        <v>-17371122.1072447</v>
      </c>
      <c r="AR9" s="14">
        <f>IF($B$2="C1",Calc_Financing!AR18,IF($B$2="C2",Calc_Financing!AR27,Calc_Financing!AR36))</f>
        <v>-18613528.610380441</v>
      </c>
      <c r="AS9" s="14">
        <f>IF($B$2="C1",Calc_Financing!AS18,IF($B$2="C2",Calc_Financing!AS27,Calc_Financing!AS36))</f>
        <v>-19605042.976116192</v>
      </c>
      <c r="AT9" s="14">
        <f>IF($B$2="C1",Calc_Financing!AT18,IF($B$2="C2",Calc_Financing!AT27,Calc_Financing!AT36))</f>
        <v>-20204269.341851939</v>
      </c>
      <c r="AU9" s="14">
        <f>IF($B$2="C1",Calc_Financing!AU18,IF($B$2="C2",Calc_Financing!AU27,Calc_Financing!AU36))</f>
        <v>-20411207.707587682</v>
      </c>
      <c r="AV9" s="14">
        <f>IF($B$2="C1",Calc_Financing!AV18,IF($B$2="C2",Calc_Financing!AV27,Calc_Financing!AV36))</f>
        <v>-20411207.707587682</v>
      </c>
      <c r="AW9" s="14">
        <f>IF($B$2="C1",Calc_Financing!AW18,IF($B$2="C2",Calc_Financing!AW27,Calc_Financing!AW36))</f>
        <v>-20411207.707587682</v>
      </c>
      <c r="AX9" s="14">
        <f>IF($B$2="C1",Calc_Financing!AX18,IF($B$2="C2",Calc_Financing!AX27,Calc_Financing!AX36))</f>
        <v>-20411207.707587682</v>
      </c>
      <c r="AY9" s="14">
        <f>IF($B$2="C1",Calc_Financing!AY18,IF($B$2="C2",Calc_Financing!AY27,Calc_Financing!AY36))</f>
        <v>-20411207.707587682</v>
      </c>
      <c r="AZ9" s="14">
        <f>IF($B$2="C1",Calc_Financing!AZ18,IF($B$2="C2",Calc_Financing!AZ27,Calc_Financing!AZ36))</f>
        <v>-20411207.707587682</v>
      </c>
      <c r="BA9" s="14">
        <f>IF($B$2="C1",Calc_Financing!BA18,IF($B$2="C2",Calc_Financing!BA27,Calc_Financing!BA36))</f>
        <v>-20411207.707587682</v>
      </c>
      <c r="BB9" s="14">
        <f>IF($B$2="C1",Calc_Financing!BB18,IF($B$2="C2",Calc_Financing!BB27,Calc_Financing!BB36))</f>
        <v>-20411207.707587682</v>
      </c>
      <c r="BC9" s="14">
        <f>IF($B$2="C1",Calc_Financing!BC18,IF($B$2="C2",Calc_Financing!BC27,Calc_Financing!BC36))</f>
        <v>-20411207.707587682</v>
      </c>
      <c r="BD9" s="14">
        <f>IF($B$2="C1",Calc_Financing!BD18,IF($B$2="C2",Calc_Financing!BD27,Calc_Financing!BD36))</f>
        <v>-20411207.707587682</v>
      </c>
      <c r="BE9" s="14">
        <f>IF($B$2="C1",Calc_Financing!BE18,IF($B$2="C2",Calc_Financing!BE27,Calc_Financing!BE36))</f>
        <v>-20411207.707587682</v>
      </c>
      <c r="BF9" s="14">
        <f>IF($B$2="C1",Calc_Financing!BF18,IF($B$2="C2",Calc_Financing!BF27,Calc_Financing!BF36))</f>
        <v>-20411207.707587682</v>
      </c>
      <c r="BG9" s="14">
        <f>IF($B$2="C1",Calc_Financing!BG18,IF($B$2="C2",Calc_Financing!BG27,Calc_Financing!BG36))</f>
        <v>-20411207.707587682</v>
      </c>
      <c r="BH9" s="14">
        <f>IF($B$2="C1",Calc_Financing!BH18,IF($B$2="C2",Calc_Financing!BH27,Calc_Financing!BH36))</f>
        <v>-20411207.707587682</v>
      </c>
      <c r="BI9" s="14">
        <f>IF($B$2="C1",Calc_Financing!BI18,IF($B$2="C2",Calc_Financing!BI27,Calc_Financing!BI36))</f>
        <v>-20411207.707587682</v>
      </c>
      <c r="BJ9" s="14">
        <f>IF($B$2="C1",Calc_Financing!BJ18,IF($B$2="C2",Calc_Financing!BJ27,Calc_Financing!BJ36))</f>
        <v>-20411207.707587682</v>
      </c>
      <c r="BK9" s="14">
        <f>IF($B$2="C1",Calc_Financing!BK18,IF($B$2="C2",Calc_Financing!BK27,Calc_Financing!BK36))</f>
        <v>-20411207.707587682</v>
      </c>
      <c r="BL9" s="14">
        <f>IF($B$2="C1",Calc_Financing!BL18,IF($B$2="C2",Calc_Financing!BL27,Calc_Financing!BL36))</f>
        <v>-20411207.707587682</v>
      </c>
      <c r="BM9" s="14">
        <f>IF($B$2="C1",Calc_Financing!BM18,IF($B$2="C2",Calc_Financing!BM27,Calc_Financing!BM36))</f>
        <v>-20411207.707587682</v>
      </c>
      <c r="BN9" s="14">
        <f>IF($B$2="C1",Calc_Financing!BN18,IF($B$2="C2",Calc_Financing!BN27,Calc_Financing!BN36))</f>
        <v>-20411207.707587682</v>
      </c>
      <c r="BO9" s="14">
        <f>IF($B$2="C1",Calc_Financing!BO18,IF($B$2="C2",Calc_Financing!BO27,Calc_Financing!BO36))</f>
        <v>-20411207.707587682</v>
      </c>
      <c r="BP9" s="14">
        <f>IF($B$2="C1",Calc_Financing!BP18,IF($B$2="C2",Calc_Financing!BP27,Calc_Financing!BP36))</f>
        <v>-20411207.707587682</v>
      </c>
      <c r="BQ9" s="14">
        <f>IF($B$2="C1",Calc_Financing!BQ18,IF($B$2="C2",Calc_Financing!BQ27,Calc_Financing!BQ36))</f>
        <v>-20411207.707587682</v>
      </c>
      <c r="BR9" s="14">
        <f>IF($B$2="C1",Calc_Financing!BR18,IF($B$2="C2",Calc_Financing!BR27,Calc_Financing!BR36))</f>
        <v>-20411207.707587682</v>
      </c>
      <c r="BS9" s="14">
        <f>IF($B$2="C1",Calc_Financing!BS18,IF($B$2="C2",Calc_Financing!BS27,Calc_Financing!BS36))</f>
        <v>-20411207.707587682</v>
      </c>
      <c r="BT9" s="14">
        <f>IF($B$2="C1",Calc_Financing!BT18,IF($B$2="C2",Calc_Financing!BT27,Calc_Financing!BT36))</f>
        <v>-20411207.707587682</v>
      </c>
      <c r="BU9" s="14">
        <f>IF($B$2="C1",Calc_Financing!BU18,IF($B$2="C2",Calc_Financing!BU27,Calc_Financing!BU36))</f>
        <v>-20411207.707587682</v>
      </c>
      <c r="BV9" s="14">
        <f>IF($B$2="C1",Calc_Financing!BV18,IF($B$2="C2",Calc_Financing!BV27,Calc_Financing!BV36))</f>
        <v>-20411207.707587682</v>
      </c>
      <c r="BW9" s="14">
        <f>IF($B$2="C1",Calc_Financing!BW18,IF($B$2="C2",Calc_Financing!BW27,Calc_Financing!BW36))</f>
        <v>-20411207.707587682</v>
      </c>
      <c r="BX9" s="14">
        <f>IF($B$2="C1",Calc_Financing!BX18,IF($B$2="C2",Calc_Financing!BX27,Calc_Financing!BX36))</f>
        <v>-20411207.707587682</v>
      </c>
      <c r="BY9" s="14">
        <f>IF($B$2="C1",Calc_Financing!BY18,IF($B$2="C2",Calc_Financing!BY27,Calc_Financing!BY36))</f>
        <v>-20411207.707587682</v>
      </c>
      <c r="BZ9" s="14">
        <f>IF($B$2="C1",Calc_Financing!BZ18,IF($B$2="C2",Calc_Financing!BZ27,Calc_Financing!BZ36))</f>
        <v>-20411207.707587682</v>
      </c>
      <c r="CA9" s="14">
        <f>IF($B$2="C1",Calc_Financing!CA18,IF($B$2="C2",Calc_Financing!CA27,Calc_Financing!CA36))</f>
        <v>-20411207.707587682</v>
      </c>
      <c r="CB9" s="14">
        <f>IF($B$2="C1",Calc_Financing!CB18,IF($B$2="C2",Calc_Financing!CB27,Calc_Financing!CB36))</f>
        <v>-20411207.707587682</v>
      </c>
      <c r="CC9" s="14">
        <f>IF($B$2="C1",Calc_Financing!CC18,IF($B$2="C2",Calc_Financing!CC27,Calc_Financing!CC36))</f>
        <v>-20411207.707587682</v>
      </c>
      <c r="CD9" s="14">
        <f>IF($B$2="C1",Calc_Financing!CD18,IF($B$2="C2",Calc_Financing!CD27,Calc_Financing!CD36))</f>
        <v>-20411207.707587682</v>
      </c>
      <c r="CE9" s="14">
        <f>IF($B$2="C1",Calc_Financing!CE18,IF($B$2="C2",Calc_Financing!CE27,Calc_Financing!CE36))</f>
        <v>-20411207.707587682</v>
      </c>
      <c r="CF9" s="14">
        <f>IF($B$2="C1",Calc_Financing!CF18,IF($B$2="C2",Calc_Financing!CF27,Calc_Financing!CF36))</f>
        <v>-20411207.707587682</v>
      </c>
      <c r="CG9" s="14">
        <f>IF($B$2="C1",Calc_Financing!CG18,IF($B$2="C2",Calc_Financing!CG27,Calc_Financing!CG36))</f>
        <v>-20411207.707587682</v>
      </c>
      <c r="CH9" s="14">
        <f>IF($B$2="C1",Calc_Financing!CH18,IF($B$2="C2",Calc_Financing!CH27,Calc_Financing!CH36))</f>
        <v>-20411207.707587682</v>
      </c>
      <c r="CI9" s="14">
        <f>IF($B$2="C1",Calc_Financing!CI18,IF($B$2="C2",Calc_Financing!CI27,Calc_Financing!CI36))</f>
        <v>-20411207.707587682</v>
      </c>
      <c r="CJ9" s="14">
        <f>IF($B$2="C1",Calc_Financing!CJ18,IF($B$2="C2",Calc_Financing!CJ27,Calc_Financing!CJ36))</f>
        <v>-20411207.707587682</v>
      </c>
      <c r="CK9" s="14">
        <f>IF($B$2="C1",Calc_Financing!CK18,IF($B$2="C2",Calc_Financing!CK27,Calc_Financing!CK36))</f>
        <v>-46549385.279366791</v>
      </c>
    </row>
    <row r="12" spans="1:89" ht="15.5" x14ac:dyDescent="0.35">
      <c r="A12" s="4" t="s">
        <v>631</v>
      </c>
    </row>
    <row r="13" spans="1:89" x14ac:dyDescent="0.35">
      <c r="A13" s="19" t="s">
        <v>636</v>
      </c>
      <c r="B13" s="19" t="s">
        <v>615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1649129.7269250001</v>
      </c>
      <c r="P13" s="14">
        <v>4275335.9069346189</v>
      </c>
      <c r="Q13" s="14">
        <v>2842572.4745204491</v>
      </c>
      <c r="R13" s="14">
        <v>466861.58910082938</v>
      </c>
      <c r="S13" s="14">
        <v>469134.06149279408</v>
      </c>
      <c r="T13" s="14">
        <v>683511.38915903505</v>
      </c>
      <c r="U13" s="14">
        <v>686838.4154077546</v>
      </c>
      <c r="V13" s="14">
        <v>1116279.9788249719</v>
      </c>
      <c r="W13" s="14">
        <v>1121713.528066983</v>
      </c>
      <c r="X13" s="14">
        <v>3200490.8401096761</v>
      </c>
      <c r="Y13" s="14">
        <v>5834248.3487828309</v>
      </c>
      <c r="Z13" s="14">
        <v>4833260.5893062996</v>
      </c>
      <c r="AA13" s="14">
        <v>2325843.6163452249</v>
      </c>
      <c r="AB13" s="14">
        <v>2761352.3655548692</v>
      </c>
      <c r="AC13" s="14">
        <v>2774793.387822934</v>
      </c>
      <c r="AD13" s="14">
        <v>3141789.491446544</v>
      </c>
      <c r="AE13" s="14">
        <v>3157082.3106618221</v>
      </c>
      <c r="AF13" s="14">
        <v>3172449.5684479228</v>
      </c>
      <c r="AG13" s="14">
        <v>3471957.1889383378</v>
      </c>
      <c r="AH13" s="14">
        <v>3276763.322216202</v>
      </c>
      <c r="AI13" s="14">
        <v>3292713.1333777532</v>
      </c>
      <c r="AJ13" s="14">
        <v>1780204.2665571501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4">
        <v>0</v>
      </c>
      <c r="AQ13" s="14">
        <v>0</v>
      </c>
      <c r="AR13" s="14">
        <v>0</v>
      </c>
      <c r="AS13" s="14">
        <v>0</v>
      </c>
      <c r="AT13" s="14">
        <v>0</v>
      </c>
      <c r="AU13" s="14">
        <v>0</v>
      </c>
      <c r="AV13" s="14">
        <v>0</v>
      </c>
      <c r="AW13" s="14">
        <v>0</v>
      </c>
      <c r="AX13" s="14">
        <v>0</v>
      </c>
      <c r="AY13" s="14">
        <v>0</v>
      </c>
      <c r="AZ13" s="14">
        <v>0</v>
      </c>
      <c r="BA13" s="14">
        <v>0</v>
      </c>
      <c r="BB13" s="14">
        <v>311219.39871406049</v>
      </c>
      <c r="BC13" s="14">
        <v>0</v>
      </c>
      <c r="BD13" s="14">
        <v>0</v>
      </c>
      <c r="BE13" s="14">
        <v>1219186.5075474819</v>
      </c>
      <c r="BF13" s="14">
        <v>1225120.95952155</v>
      </c>
      <c r="BG13" s="14">
        <v>1231084.297740686</v>
      </c>
      <c r="BH13" s="14">
        <v>530097.34981014079</v>
      </c>
      <c r="BI13" s="14">
        <v>532677.62546489178</v>
      </c>
      <c r="BJ13" s="14">
        <v>535270.46074187325</v>
      </c>
      <c r="BK13" s="14">
        <v>57666.354975666181</v>
      </c>
      <c r="BL13" s="14">
        <v>0</v>
      </c>
      <c r="BM13" s="14">
        <v>0</v>
      </c>
      <c r="BN13" s="14">
        <v>0</v>
      </c>
      <c r="BO13" s="14">
        <v>0</v>
      </c>
      <c r="BP13" s="14">
        <v>0</v>
      </c>
      <c r="BQ13" s="14">
        <v>0</v>
      </c>
      <c r="BR13" s="14">
        <v>0</v>
      </c>
      <c r="BS13" s="14">
        <v>0</v>
      </c>
      <c r="BT13" s="14">
        <v>0</v>
      </c>
      <c r="BU13" s="14">
        <v>0</v>
      </c>
      <c r="BV13" s="14">
        <v>0</v>
      </c>
      <c r="BW13" s="14">
        <v>0</v>
      </c>
      <c r="BX13" s="14">
        <v>0</v>
      </c>
      <c r="BY13" s="14">
        <v>0</v>
      </c>
      <c r="BZ13" s="14">
        <v>120027.26510995319</v>
      </c>
      <c r="CA13" s="14">
        <v>120611.5038920957</v>
      </c>
      <c r="CB13" s="14">
        <v>121198.58648605261</v>
      </c>
      <c r="CC13" s="14">
        <v>121788.52673422149</v>
      </c>
      <c r="CD13" s="14">
        <v>122381.338546379</v>
      </c>
      <c r="CE13" s="14">
        <v>122977.0359000079</v>
      </c>
      <c r="CF13" s="14">
        <v>123575.63284062711</v>
      </c>
      <c r="CG13" s="14">
        <v>124177.1434821232</v>
      </c>
      <c r="CH13" s="14">
        <v>124781.5820070823</v>
      </c>
      <c r="CI13" s="14">
        <v>125388.9626671252</v>
      </c>
      <c r="CJ13" s="14">
        <v>125999.2997832434</v>
      </c>
      <c r="CK13" s="14">
        <v>126612.6077461362</v>
      </c>
    </row>
    <row r="14" spans="1:89" x14ac:dyDescent="0.35">
      <c r="A14" s="19" t="s">
        <v>637</v>
      </c>
      <c r="B14" s="19" t="s">
        <v>615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185349.63426425599</v>
      </c>
      <c r="AW14" s="14">
        <v>382395.83298130112</v>
      </c>
      <c r="AX14" s="14">
        <v>580401.16403431841</v>
      </c>
      <c r="AY14" s="14">
        <v>920766.15864844131</v>
      </c>
      <c r="AZ14" s="14">
        <v>532960.0344845145</v>
      </c>
      <c r="BA14" s="14">
        <v>339410.24440167862</v>
      </c>
      <c r="BB14" s="14">
        <v>0</v>
      </c>
      <c r="BC14" s="14">
        <v>2799110.7237078329</v>
      </c>
      <c r="BD14" s="14">
        <v>4035246.0718507161</v>
      </c>
      <c r="BE14" s="14">
        <v>0</v>
      </c>
      <c r="BF14" s="14">
        <v>0</v>
      </c>
      <c r="BG14" s="14">
        <v>0</v>
      </c>
      <c r="BH14" s="14">
        <v>0</v>
      </c>
      <c r="BI14" s="14">
        <v>0</v>
      </c>
      <c r="BJ14" s="14">
        <v>0</v>
      </c>
      <c r="BK14" s="14">
        <v>0</v>
      </c>
      <c r="BL14" s="14">
        <v>138196.95112557069</v>
      </c>
      <c r="BM14" s="14">
        <v>335013.6317731507</v>
      </c>
      <c r="BN14" s="14">
        <v>728932.32756588573</v>
      </c>
      <c r="BO14" s="14">
        <v>1124768.442529026</v>
      </c>
      <c r="BP14" s="14">
        <v>1522531.309797338</v>
      </c>
      <c r="BQ14" s="14">
        <v>1922230.307935094</v>
      </c>
      <c r="BR14" s="14">
        <v>2127730.861157204</v>
      </c>
      <c r="BS14" s="14">
        <v>2334231.6987133268</v>
      </c>
      <c r="BT14" s="14">
        <v>2541737.6895380411</v>
      </c>
      <c r="BU14" s="14">
        <v>2161821.7262657061</v>
      </c>
      <c r="BV14" s="14">
        <v>1976200.502831561</v>
      </c>
      <c r="BW14" s="14">
        <v>1050746.2938635871</v>
      </c>
      <c r="BX14" s="14">
        <v>4167705.853162372</v>
      </c>
      <c r="BY14" s="14">
        <v>5410502.9073013542</v>
      </c>
      <c r="BZ14" s="14">
        <v>0</v>
      </c>
      <c r="CA14" s="14">
        <v>0</v>
      </c>
      <c r="CB14" s="14">
        <v>0</v>
      </c>
      <c r="CC14" s="14">
        <v>0</v>
      </c>
      <c r="CD14" s="14">
        <v>0</v>
      </c>
      <c r="CE14" s="14">
        <v>0</v>
      </c>
      <c r="CF14" s="14">
        <v>0</v>
      </c>
      <c r="CG14" s="14">
        <v>0</v>
      </c>
      <c r="CH14" s="14">
        <v>0</v>
      </c>
      <c r="CI14" s="14">
        <v>0</v>
      </c>
      <c r="CJ14" s="14">
        <v>0</v>
      </c>
      <c r="CK14" s="14">
        <v>26138177.57177911</v>
      </c>
    </row>
    <row r="15" spans="1:89" x14ac:dyDescent="0.35">
      <c r="A15" s="19" t="s">
        <v>638</v>
      </c>
      <c r="B15" s="19" t="s">
        <v>615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8027.2223346178089</v>
      </c>
      <c r="Q15" s="14">
        <v>28837.636045448849</v>
      </c>
      <c r="R15" s="14">
        <v>42674.001300829448</v>
      </c>
      <c r="S15" s="14">
        <v>44946.473692794149</v>
      </c>
      <c r="T15" s="14">
        <v>47230.007459035078</v>
      </c>
      <c r="U15" s="14">
        <v>50557.033707754548</v>
      </c>
      <c r="V15" s="14">
        <v>53900.254424971892</v>
      </c>
      <c r="W15" s="14">
        <v>59333.803666982501</v>
      </c>
      <c r="X15" s="14">
        <v>64793.800984677902</v>
      </c>
      <c r="Y15" s="14">
        <v>80372.351982829001</v>
      </c>
      <c r="Z15" s="14">
        <v>108770.85083129859</v>
      </c>
      <c r="AA15" s="14">
        <v>132296.99114522681</v>
      </c>
      <c r="AB15" s="14">
        <v>143618.1525548675</v>
      </c>
      <c r="AC15" s="14">
        <v>157059.17482293551</v>
      </c>
      <c r="AD15" s="14">
        <v>170565.62194654311</v>
      </c>
      <c r="AE15" s="14">
        <v>185858.44116182259</v>
      </c>
      <c r="AF15" s="14">
        <v>201225.6989479191</v>
      </c>
      <c r="AG15" s="14">
        <v>216667.75763834009</v>
      </c>
      <c r="AH15" s="14">
        <v>233567.68481620381</v>
      </c>
      <c r="AI15" s="14">
        <v>249517.49597775261</v>
      </c>
      <c r="AJ15" s="14">
        <v>265544.94365163788</v>
      </c>
      <c r="AK15" s="14">
        <v>274210.17793574429</v>
      </c>
      <c r="AL15" s="14">
        <v>274210.17793574429</v>
      </c>
      <c r="AM15" s="14">
        <v>274210.17793574429</v>
      </c>
      <c r="AN15" s="14">
        <v>274210.17793574429</v>
      </c>
      <c r="AO15" s="14">
        <v>274210.17793574429</v>
      </c>
      <c r="AP15" s="14">
        <v>274210.17793574429</v>
      </c>
      <c r="AQ15" s="14">
        <v>274210.17793574429</v>
      </c>
      <c r="AR15" s="14">
        <v>274210.17793574429</v>
      </c>
      <c r="AS15" s="14">
        <v>274210.17793574429</v>
      </c>
      <c r="AT15" s="14">
        <v>274210.17793574429</v>
      </c>
      <c r="AU15" s="14">
        <v>274210.17793574429</v>
      </c>
      <c r="AV15" s="14">
        <v>274210.17793574429</v>
      </c>
      <c r="AW15" s="14">
        <v>273307.9792186952</v>
      </c>
      <c r="AX15" s="14">
        <v>271446.64816568227</v>
      </c>
      <c r="AY15" s="14">
        <v>268621.51615156123</v>
      </c>
      <c r="AZ15" s="14">
        <v>264139.64031548332</v>
      </c>
      <c r="BA15" s="14">
        <v>261545.4303983229</v>
      </c>
      <c r="BB15" s="14">
        <v>259893.33387130231</v>
      </c>
      <c r="BC15" s="14">
        <v>261408.21003145861</v>
      </c>
      <c r="BD15" s="14">
        <v>247783.39704581679</v>
      </c>
      <c r="BE15" s="14">
        <v>228141.63274748149</v>
      </c>
      <c r="BF15" s="14">
        <v>234076.08472155291</v>
      </c>
      <c r="BG15" s="14">
        <v>240039.42294068559</v>
      </c>
      <c r="BH15" s="14">
        <v>246031.7880101382</v>
      </c>
      <c r="BI15" s="14">
        <v>248612.06366489339</v>
      </c>
      <c r="BJ15" s="14">
        <v>251204.89894187069</v>
      </c>
      <c r="BK15" s="14">
        <v>253810.35497566621</v>
      </c>
      <c r="BL15" s="14">
        <v>254091.04887442931</v>
      </c>
      <c r="BM15" s="14">
        <v>253418.3682268493</v>
      </c>
      <c r="BN15" s="14">
        <v>251787.6724341143</v>
      </c>
      <c r="BO15" s="14">
        <v>248239.5574709741</v>
      </c>
      <c r="BP15" s="14">
        <v>242764.69020266191</v>
      </c>
      <c r="BQ15" s="14">
        <v>235353.69206490539</v>
      </c>
      <c r="BR15" s="14">
        <v>225997.13884279641</v>
      </c>
      <c r="BS15" s="14">
        <v>215640.30128667279</v>
      </c>
      <c r="BT15" s="14">
        <v>204278.3104619591</v>
      </c>
      <c r="BU15" s="14">
        <v>191906.27373429449</v>
      </c>
      <c r="BV15" s="14">
        <v>181383.49716843889</v>
      </c>
      <c r="BW15" s="14">
        <v>171764.24129365</v>
      </c>
      <c r="BX15" s="14">
        <v>166649.68057692211</v>
      </c>
      <c r="BY15" s="14">
        <v>146363.1615951781</v>
      </c>
      <c r="BZ15" s="14">
        <v>120027.26510995319</v>
      </c>
      <c r="CA15" s="14">
        <v>120611.5038920957</v>
      </c>
      <c r="CB15" s="14">
        <v>121198.58648605261</v>
      </c>
      <c r="CC15" s="14">
        <v>121788.52673422149</v>
      </c>
      <c r="CD15" s="14">
        <v>122381.338546379</v>
      </c>
      <c r="CE15" s="14">
        <v>122977.0359000079</v>
      </c>
      <c r="CF15" s="14">
        <v>123575.63284062711</v>
      </c>
      <c r="CG15" s="14">
        <v>124177.1434821232</v>
      </c>
      <c r="CH15" s="14">
        <v>124781.5820070823</v>
      </c>
      <c r="CI15" s="14">
        <v>125388.9626671252</v>
      </c>
      <c r="CJ15" s="14">
        <v>125999.2997832434</v>
      </c>
      <c r="CK15" s="14">
        <v>126612.6077461362</v>
      </c>
    </row>
    <row r="16" spans="1:89" x14ac:dyDescent="0.35">
      <c r="A16" s="19" t="s">
        <v>639</v>
      </c>
      <c r="B16" s="19" t="s">
        <v>615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1649129.7269250001</v>
      </c>
      <c r="P16" s="14">
        <v>5924465.6338596186</v>
      </c>
      <c r="Q16" s="14">
        <v>8767038.1083800681</v>
      </c>
      <c r="R16" s="14">
        <v>9233899.6974808984</v>
      </c>
      <c r="S16" s="14">
        <v>9703033.7589736916</v>
      </c>
      <c r="T16" s="14">
        <v>10386545.14813273</v>
      </c>
      <c r="U16" s="14">
        <v>11073383.563540479</v>
      </c>
      <c r="V16" s="14">
        <v>12189663.54236545</v>
      </c>
      <c r="W16" s="14">
        <v>13311377.070432439</v>
      </c>
      <c r="X16" s="14">
        <v>16511867.91054211</v>
      </c>
      <c r="Y16" s="14">
        <v>22346116.259324942</v>
      </c>
      <c r="Z16" s="14">
        <v>27179376.84863124</v>
      </c>
      <c r="AA16" s="14">
        <v>29505220.464976471</v>
      </c>
      <c r="AB16" s="14">
        <v>32266572.83053134</v>
      </c>
      <c r="AC16" s="14">
        <v>35041366.21835427</v>
      </c>
      <c r="AD16" s="14">
        <v>38183155.709800817</v>
      </c>
      <c r="AE16" s="14">
        <v>41340238.02046264</v>
      </c>
      <c r="AF16" s="14">
        <v>44512687.588910557</v>
      </c>
      <c r="AG16" s="14">
        <v>47984644.777848899</v>
      </c>
      <c r="AH16" s="14">
        <v>51261408.100065097</v>
      </c>
      <c r="AI16" s="14">
        <v>54554121.23344285</v>
      </c>
      <c r="AJ16" s="14">
        <v>56334325.5</v>
      </c>
      <c r="AK16" s="14">
        <v>56334325.5</v>
      </c>
      <c r="AL16" s="14">
        <v>56334325.5</v>
      </c>
      <c r="AM16" s="14">
        <v>56334325.5</v>
      </c>
      <c r="AN16" s="14">
        <v>56334325.5</v>
      </c>
      <c r="AO16" s="14">
        <v>56334325.5</v>
      </c>
      <c r="AP16" s="14">
        <v>56334325.5</v>
      </c>
      <c r="AQ16" s="14">
        <v>56334325.5</v>
      </c>
      <c r="AR16" s="14">
        <v>56334325.5</v>
      </c>
      <c r="AS16" s="14">
        <v>56334325.5</v>
      </c>
      <c r="AT16" s="14">
        <v>56334325.5</v>
      </c>
      <c r="AU16" s="14">
        <v>56334325.5</v>
      </c>
      <c r="AV16" s="14">
        <v>56148975.865735747</v>
      </c>
      <c r="AW16" s="14">
        <v>55766580.032754444</v>
      </c>
      <c r="AX16" s="14">
        <v>55186178.868720122</v>
      </c>
      <c r="AY16" s="14">
        <v>54265412.710071683</v>
      </c>
      <c r="AZ16" s="14">
        <v>53732452.67558717</v>
      </c>
      <c r="BA16" s="14">
        <v>53393042.431185491</v>
      </c>
      <c r="BB16" s="14">
        <v>53704261.829899549</v>
      </c>
      <c r="BC16" s="14">
        <v>50905151.106191717</v>
      </c>
      <c r="BD16" s="14">
        <v>46869905.034341</v>
      </c>
      <c r="BE16" s="14">
        <v>48089091.541888483</v>
      </c>
      <c r="BF16" s="14">
        <v>49314212.50141003</v>
      </c>
      <c r="BG16" s="14">
        <v>50545296.799150713</v>
      </c>
      <c r="BH16" s="14">
        <v>51075394.148960851</v>
      </c>
      <c r="BI16" s="14">
        <v>51608071.774425752</v>
      </c>
      <c r="BJ16" s="14">
        <v>52143342.235167623</v>
      </c>
      <c r="BK16" s="14">
        <v>52201008.590143278</v>
      </c>
      <c r="BL16" s="14">
        <v>52062811.639017709</v>
      </c>
      <c r="BM16" s="14">
        <v>51727798.007244557</v>
      </c>
      <c r="BN16" s="14">
        <v>50998865.679678671</v>
      </c>
      <c r="BO16" s="14">
        <v>49874097.237149648</v>
      </c>
      <c r="BP16" s="14">
        <v>48351565.927352309</v>
      </c>
      <c r="BQ16" s="14">
        <v>46429335.619417213</v>
      </c>
      <c r="BR16" s="14">
        <v>44301604.758260012</v>
      </c>
      <c r="BS16" s="14">
        <v>41967373.059546687</v>
      </c>
      <c r="BT16" s="14">
        <v>39425635.370008647</v>
      </c>
      <c r="BU16" s="14">
        <v>37263813.643742941</v>
      </c>
      <c r="BV16" s="14">
        <v>35287613.140911378</v>
      </c>
      <c r="BW16" s="14">
        <v>34236866.847047791</v>
      </c>
      <c r="BX16" s="14">
        <v>30069160.99388542</v>
      </c>
      <c r="BY16" s="14">
        <v>24658658.086584069</v>
      </c>
      <c r="BZ16" s="14">
        <v>24778685.351694021</v>
      </c>
      <c r="CA16" s="14">
        <v>24899296.855586112</v>
      </c>
      <c r="CB16" s="14">
        <v>25020495.442072161</v>
      </c>
      <c r="CC16" s="14">
        <v>25142283.96880639</v>
      </c>
      <c r="CD16" s="14">
        <v>25264665.30735277</v>
      </c>
      <c r="CE16" s="14">
        <v>25387642.343252771</v>
      </c>
      <c r="CF16" s="14">
        <v>25511217.9760934</v>
      </c>
      <c r="CG16" s="14">
        <v>25635395.119575519</v>
      </c>
      <c r="CH16" s="14">
        <v>25760176.701582611</v>
      </c>
      <c r="CI16" s="14">
        <v>25885565.664249729</v>
      </c>
      <c r="CJ16" s="14">
        <v>26011564.964032982</v>
      </c>
      <c r="CK16" s="14">
        <v>0</v>
      </c>
    </row>
    <row r="17" spans="1:89" x14ac:dyDescent="0.35">
      <c r="A17" s="19" t="s">
        <v>640</v>
      </c>
      <c r="B17" s="19" t="s">
        <v>615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I17" s="14">
        <v>0</v>
      </c>
      <c r="AJ17" s="14">
        <v>-1387140.4518944861</v>
      </c>
      <c r="AK17" s="14">
        <v>-3176009.952735743</v>
      </c>
      <c r="AL17" s="14">
        <v>-2751822.364935746</v>
      </c>
      <c r="AM17" s="14">
        <v>-3034614.0901357429</v>
      </c>
      <c r="AN17" s="14">
        <v>-1974145.1206357409</v>
      </c>
      <c r="AO17" s="14">
        <v>-1974145.12063575</v>
      </c>
      <c r="AP17" s="14">
        <v>-1634694.503135744</v>
      </c>
      <c r="AQ17" s="14">
        <v>-1438550.503135744</v>
      </c>
      <c r="AR17" s="14">
        <v>-1242406.503135744</v>
      </c>
      <c r="AS17" s="14">
        <v>-991514.36573574564</v>
      </c>
      <c r="AT17" s="14">
        <v>-599226.3657357482</v>
      </c>
      <c r="AU17" s="14">
        <v>-206938.36573573909</v>
      </c>
      <c r="AV17" s="14">
        <v>0</v>
      </c>
      <c r="AW17" s="14">
        <v>0</v>
      </c>
      <c r="AX17" s="14">
        <v>0</v>
      </c>
      <c r="AY17" s="14">
        <v>0</v>
      </c>
      <c r="AZ17" s="14">
        <v>0</v>
      </c>
      <c r="BA17" s="14">
        <v>0</v>
      </c>
      <c r="BB17" s="14">
        <v>0</v>
      </c>
      <c r="BC17" s="14">
        <v>0</v>
      </c>
      <c r="BD17" s="14">
        <v>0</v>
      </c>
      <c r="BE17" s="14">
        <v>0</v>
      </c>
      <c r="BF17" s="14">
        <v>0</v>
      </c>
      <c r="BG17" s="14">
        <v>0</v>
      </c>
      <c r="BH17" s="14">
        <v>0</v>
      </c>
      <c r="BI17" s="14">
        <v>0</v>
      </c>
      <c r="BJ17" s="14">
        <v>0</v>
      </c>
      <c r="BK17" s="14">
        <v>0</v>
      </c>
      <c r="BL17" s="14">
        <v>0</v>
      </c>
      <c r="BM17" s="14">
        <v>0</v>
      </c>
      <c r="BN17" s="14">
        <v>0</v>
      </c>
      <c r="BO17" s="14">
        <v>0</v>
      </c>
      <c r="BP17" s="14">
        <v>0</v>
      </c>
      <c r="BQ17" s="14">
        <v>0</v>
      </c>
      <c r="BR17" s="14">
        <v>0</v>
      </c>
      <c r="BS17" s="14">
        <v>0</v>
      </c>
      <c r="BT17" s="14">
        <v>0</v>
      </c>
      <c r="BU17" s="14">
        <v>0</v>
      </c>
      <c r="BV17" s="14">
        <v>0</v>
      </c>
      <c r="BW17" s="14">
        <v>0</v>
      </c>
      <c r="BX17" s="14">
        <v>0</v>
      </c>
      <c r="BY17" s="14">
        <v>0</v>
      </c>
      <c r="BZ17" s="14">
        <v>0</v>
      </c>
      <c r="CA17" s="14">
        <v>0</v>
      </c>
      <c r="CB17" s="14">
        <v>0</v>
      </c>
      <c r="CC17" s="14">
        <v>0</v>
      </c>
      <c r="CD17" s="14">
        <v>0</v>
      </c>
      <c r="CE17" s="14">
        <v>0</v>
      </c>
      <c r="CF17" s="14">
        <v>0</v>
      </c>
      <c r="CG17" s="14">
        <v>0</v>
      </c>
      <c r="CH17" s="14">
        <v>0</v>
      </c>
      <c r="CI17" s="14">
        <v>0</v>
      </c>
      <c r="CJ17" s="14">
        <v>0</v>
      </c>
      <c r="CK17" s="14">
        <v>-26138177.57177911</v>
      </c>
    </row>
    <row r="18" spans="1:89" x14ac:dyDescent="0.35">
      <c r="A18" s="19" t="s">
        <v>641</v>
      </c>
      <c r="B18" s="19" t="s">
        <v>615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-1387140.4518944861</v>
      </c>
      <c r="AK18" s="14">
        <v>-4563150.4046302289</v>
      </c>
      <c r="AL18" s="14">
        <v>-7314972.7695659753</v>
      </c>
      <c r="AM18" s="14">
        <v>-10349586.859701719</v>
      </c>
      <c r="AN18" s="14">
        <v>-12323731.98033746</v>
      </c>
      <c r="AO18" s="14">
        <v>-14297877.100973209</v>
      </c>
      <c r="AP18" s="14">
        <v>-15932571.60410895</v>
      </c>
      <c r="AQ18" s="14">
        <v>-17371122.1072447</v>
      </c>
      <c r="AR18" s="14">
        <v>-18613528.610380441</v>
      </c>
      <c r="AS18" s="14">
        <v>-19605042.976116192</v>
      </c>
      <c r="AT18" s="14">
        <v>-20204269.341851939</v>
      </c>
      <c r="AU18" s="14">
        <v>-20411207.707587682</v>
      </c>
      <c r="AV18" s="14">
        <v>-20411207.707587682</v>
      </c>
      <c r="AW18" s="14">
        <v>-20411207.707587682</v>
      </c>
      <c r="AX18" s="14">
        <v>-20411207.707587682</v>
      </c>
      <c r="AY18" s="14">
        <v>-20411207.707587682</v>
      </c>
      <c r="AZ18" s="14">
        <v>-20411207.707587682</v>
      </c>
      <c r="BA18" s="14">
        <v>-20411207.707587682</v>
      </c>
      <c r="BB18" s="14">
        <v>-20411207.707587682</v>
      </c>
      <c r="BC18" s="14">
        <v>-20411207.707587682</v>
      </c>
      <c r="BD18" s="14">
        <v>-20411207.707587682</v>
      </c>
      <c r="BE18" s="14">
        <v>-20411207.707587682</v>
      </c>
      <c r="BF18" s="14">
        <v>-20411207.707587682</v>
      </c>
      <c r="BG18" s="14">
        <v>-20411207.707587682</v>
      </c>
      <c r="BH18" s="14">
        <v>-20411207.707587682</v>
      </c>
      <c r="BI18" s="14">
        <v>-20411207.707587682</v>
      </c>
      <c r="BJ18" s="14">
        <v>-20411207.707587682</v>
      </c>
      <c r="BK18" s="14">
        <v>-20411207.707587682</v>
      </c>
      <c r="BL18" s="14">
        <v>-20411207.707587682</v>
      </c>
      <c r="BM18" s="14">
        <v>-20411207.707587682</v>
      </c>
      <c r="BN18" s="14">
        <v>-20411207.707587682</v>
      </c>
      <c r="BO18" s="14">
        <v>-20411207.707587682</v>
      </c>
      <c r="BP18" s="14">
        <v>-20411207.707587682</v>
      </c>
      <c r="BQ18" s="14">
        <v>-20411207.707587682</v>
      </c>
      <c r="BR18" s="14">
        <v>-20411207.707587682</v>
      </c>
      <c r="BS18" s="14">
        <v>-20411207.707587682</v>
      </c>
      <c r="BT18" s="14">
        <v>-20411207.707587682</v>
      </c>
      <c r="BU18" s="14">
        <v>-20411207.707587682</v>
      </c>
      <c r="BV18" s="14">
        <v>-20411207.707587682</v>
      </c>
      <c r="BW18" s="14">
        <v>-20411207.707587682</v>
      </c>
      <c r="BX18" s="14">
        <v>-20411207.707587682</v>
      </c>
      <c r="BY18" s="14">
        <v>-20411207.707587682</v>
      </c>
      <c r="BZ18" s="14">
        <v>-20411207.707587682</v>
      </c>
      <c r="CA18" s="14">
        <v>-20411207.707587682</v>
      </c>
      <c r="CB18" s="14">
        <v>-20411207.707587682</v>
      </c>
      <c r="CC18" s="14">
        <v>-20411207.707587682</v>
      </c>
      <c r="CD18" s="14">
        <v>-20411207.707587682</v>
      </c>
      <c r="CE18" s="14">
        <v>-20411207.707587682</v>
      </c>
      <c r="CF18" s="14">
        <v>-20411207.707587682</v>
      </c>
      <c r="CG18" s="14">
        <v>-20411207.707587682</v>
      </c>
      <c r="CH18" s="14">
        <v>-20411207.707587682</v>
      </c>
      <c r="CI18" s="14">
        <v>-20411207.707587682</v>
      </c>
      <c r="CJ18" s="14">
        <v>-20411207.707587682</v>
      </c>
      <c r="CK18" s="14">
        <v>-46549385.279366791</v>
      </c>
    </row>
    <row r="21" spans="1:89" ht="15.5" x14ac:dyDescent="0.35">
      <c r="A21" s="4" t="s">
        <v>632</v>
      </c>
    </row>
    <row r="22" spans="1:89" x14ac:dyDescent="0.35">
      <c r="A22" s="19" t="s">
        <v>636</v>
      </c>
      <c r="B22" s="19" t="s">
        <v>615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1307286.7380299999</v>
      </c>
      <c r="P22" s="14">
        <v>3389114.7800607639</v>
      </c>
      <c r="Q22" s="14">
        <v>2253344.4380744598</v>
      </c>
      <c r="R22" s="14">
        <v>258000.9449779226</v>
      </c>
      <c r="S22" s="14">
        <v>259256.77762350891</v>
      </c>
      <c r="T22" s="14">
        <v>260518.7230979992</v>
      </c>
      <c r="U22" s="14">
        <v>373873.16371589748</v>
      </c>
      <c r="V22" s="14">
        <v>375693.01024530939</v>
      </c>
      <c r="W22" s="14">
        <v>377521.71496972413</v>
      </c>
      <c r="X22" s="14">
        <v>604541.81308685406</v>
      </c>
      <c r="Y22" s="14">
        <v>607484.45093091915</v>
      </c>
      <c r="Z22" s="14">
        <v>610441.41221348464</v>
      </c>
      <c r="AA22" s="14">
        <v>837585.47177461372</v>
      </c>
      <c r="AB22" s="14">
        <v>841662.46141127113</v>
      </c>
      <c r="AC22" s="14">
        <v>845759.2960011441</v>
      </c>
      <c r="AD22" s="14">
        <v>1074048.7772605389</v>
      </c>
      <c r="AE22" s="14">
        <v>1079276.7639934961</v>
      </c>
      <c r="AF22" s="14">
        <v>1084530.1982162381</v>
      </c>
      <c r="AG22" s="14">
        <v>1313981.908915696</v>
      </c>
      <c r="AH22" s="14">
        <v>1320377.782299289</v>
      </c>
      <c r="AI22" s="14">
        <v>1326804.7879199861</v>
      </c>
      <c r="AJ22" s="14">
        <v>3442194.0077455258</v>
      </c>
      <c r="AK22" s="14">
        <v>6629164.460303952</v>
      </c>
      <c r="AL22" s="14">
        <v>4901376.0215704478</v>
      </c>
      <c r="AM22" s="14">
        <v>1860647.620585206</v>
      </c>
      <c r="AN22" s="14">
        <v>1869704.416962693</v>
      </c>
      <c r="AO22" s="14">
        <v>1878805.297754501</v>
      </c>
      <c r="AP22" s="14">
        <v>1947072.9492237549</v>
      </c>
      <c r="AQ22" s="14">
        <v>1956550.4252585161</v>
      </c>
      <c r="AR22" s="14">
        <v>1966074.033387102</v>
      </c>
      <c r="AS22" s="14">
        <v>2095431.3633598189</v>
      </c>
      <c r="AT22" s="14">
        <v>2105630.981477187</v>
      </c>
      <c r="AU22" s="14">
        <v>2115880.2467514761</v>
      </c>
      <c r="AV22" s="14">
        <v>2244424.3442027499</v>
      </c>
      <c r="AW22" s="14">
        <v>1020555.416597955</v>
      </c>
      <c r="AX22" s="14">
        <v>0</v>
      </c>
      <c r="AY22" s="14">
        <v>0</v>
      </c>
      <c r="AZ22" s="14">
        <v>0</v>
      </c>
      <c r="BA22" s="14">
        <v>0</v>
      </c>
      <c r="BB22" s="14">
        <v>0</v>
      </c>
      <c r="BC22" s="14">
        <v>0</v>
      </c>
      <c r="BD22" s="14">
        <v>0</v>
      </c>
      <c r="BE22" s="14">
        <v>0</v>
      </c>
      <c r="BF22" s="14">
        <v>0</v>
      </c>
      <c r="BG22" s="14">
        <v>0</v>
      </c>
      <c r="BH22" s="14">
        <v>0</v>
      </c>
      <c r="BI22" s="14">
        <v>0</v>
      </c>
      <c r="BJ22" s="14">
        <v>0</v>
      </c>
      <c r="BK22" s="14">
        <v>0</v>
      </c>
      <c r="BL22" s="14">
        <v>0</v>
      </c>
      <c r="BM22" s="14">
        <v>0</v>
      </c>
      <c r="BN22" s="14">
        <v>0</v>
      </c>
      <c r="BO22" s="14">
        <v>0</v>
      </c>
      <c r="BP22" s="14">
        <v>0</v>
      </c>
      <c r="BQ22" s="14">
        <v>1441534.9225439429</v>
      </c>
      <c r="BR22" s="14">
        <v>1448551.666671128</v>
      </c>
      <c r="BS22" s="14">
        <v>1455602.5651551669</v>
      </c>
      <c r="BT22" s="14">
        <v>606643.66304410505</v>
      </c>
      <c r="BU22" s="14">
        <v>609596.53174911207</v>
      </c>
      <c r="BV22" s="14">
        <v>612563.77369186375</v>
      </c>
      <c r="BW22" s="14">
        <v>125690.988514803</v>
      </c>
      <c r="BX22" s="14">
        <v>0</v>
      </c>
      <c r="BY22" s="14">
        <v>0</v>
      </c>
      <c r="BZ22" s="14">
        <v>0</v>
      </c>
      <c r="CA22" s="14">
        <v>0</v>
      </c>
      <c r="CB22" s="14">
        <v>0</v>
      </c>
      <c r="CC22" s="14">
        <v>0</v>
      </c>
      <c r="CD22" s="14">
        <v>0</v>
      </c>
      <c r="CE22" s="14">
        <v>0</v>
      </c>
      <c r="CF22" s="14">
        <v>0</v>
      </c>
      <c r="CG22" s="14">
        <v>0</v>
      </c>
      <c r="CH22" s="14">
        <v>0</v>
      </c>
      <c r="CI22" s="14">
        <v>0</v>
      </c>
      <c r="CJ22" s="14">
        <v>0</v>
      </c>
      <c r="CK22" s="14">
        <v>0</v>
      </c>
    </row>
    <row r="23" spans="1:89" x14ac:dyDescent="0.35">
      <c r="A23" s="19" t="s">
        <v>637</v>
      </c>
      <c r="B23" s="19" t="s">
        <v>615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2755456.7334754239</v>
      </c>
      <c r="BP23" s="14">
        <v>4058570.2425317648</v>
      </c>
      <c r="BQ23" s="14">
        <v>0</v>
      </c>
      <c r="BR23" s="14">
        <v>0</v>
      </c>
      <c r="BS23" s="14">
        <v>0</v>
      </c>
      <c r="BT23" s="14">
        <v>0</v>
      </c>
      <c r="BU23" s="14">
        <v>0</v>
      </c>
      <c r="BV23" s="14">
        <v>0</v>
      </c>
      <c r="BW23" s="14">
        <v>0</v>
      </c>
      <c r="BX23" s="14">
        <v>19591.604242993169</v>
      </c>
      <c r="BY23" s="14">
        <v>165581.36736730221</v>
      </c>
      <c r="BZ23" s="14">
        <v>458176.14304564119</v>
      </c>
      <c r="CA23" s="14">
        <v>752195.13858974958</v>
      </c>
      <c r="CB23" s="14">
        <v>1047645.286461841</v>
      </c>
      <c r="CC23" s="14">
        <v>1344533.552868237</v>
      </c>
      <c r="CD23" s="14">
        <v>1496972.5379236231</v>
      </c>
      <c r="CE23" s="14">
        <v>1650153.5274468961</v>
      </c>
      <c r="CF23" s="14">
        <v>1804080.133182324</v>
      </c>
      <c r="CG23" s="14">
        <v>1521072.7844545189</v>
      </c>
      <c r="CH23" s="14">
        <v>1382582.2831464191</v>
      </c>
      <c r="CI23" s="14">
        <v>1754456.7996445419</v>
      </c>
      <c r="CJ23" s="14">
        <v>6777499.2127475692</v>
      </c>
      <c r="CK23" s="14">
        <v>35746233.764241278</v>
      </c>
    </row>
    <row r="24" spans="1:89" x14ac:dyDescent="0.35">
      <c r="A24" s="19" t="s">
        <v>638</v>
      </c>
      <c r="B24" s="19" t="s">
        <v>615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6363.2843007633946</v>
      </c>
      <c r="Q24" s="14">
        <v>22859.971864460651</v>
      </c>
      <c r="R24" s="14">
        <v>33828.239857922599</v>
      </c>
      <c r="S24" s="14">
        <v>35084.072503508927</v>
      </c>
      <c r="T24" s="14">
        <v>36346.017977999247</v>
      </c>
      <c r="U24" s="14">
        <v>37614.106035897377</v>
      </c>
      <c r="V24" s="14">
        <v>39433.952565309293</v>
      </c>
      <c r="W24" s="14">
        <v>41262.657289724273</v>
      </c>
      <c r="X24" s="14">
        <v>43100.26332685443</v>
      </c>
      <c r="Y24" s="14">
        <v>46042.901170918863</v>
      </c>
      <c r="Z24" s="14">
        <v>48999.86245348477</v>
      </c>
      <c r="AA24" s="14">
        <v>51971.216894613317</v>
      </c>
      <c r="AB24" s="14">
        <v>56048.206531272968</v>
      </c>
      <c r="AC24" s="14">
        <v>60145.041121143433</v>
      </c>
      <c r="AD24" s="14">
        <v>64261.81726053793</v>
      </c>
      <c r="AE24" s="14">
        <v>69489.803993498484</v>
      </c>
      <c r="AF24" s="14">
        <v>74743.238216236641</v>
      </c>
      <c r="AG24" s="14">
        <v>80022.243795695686</v>
      </c>
      <c r="AH24" s="14">
        <v>86418.117179288834</v>
      </c>
      <c r="AI24" s="14">
        <v>92845.122799986129</v>
      </c>
      <c r="AJ24" s="14">
        <v>99303.412195525918</v>
      </c>
      <c r="AK24" s="14">
        <v>116058.4655839481</v>
      </c>
      <c r="AL24" s="14">
        <v>148326.25880045269</v>
      </c>
      <c r="AM24" s="14">
        <v>172183.95442520679</v>
      </c>
      <c r="AN24" s="14">
        <v>181240.75080269051</v>
      </c>
      <c r="AO24" s="14">
        <v>190341.63159450161</v>
      </c>
      <c r="AP24" s="14">
        <v>199486.81138375611</v>
      </c>
      <c r="AQ24" s="14">
        <v>208964.28741851429</v>
      </c>
      <c r="AR24" s="14">
        <v>218487.8955471036</v>
      </c>
      <c r="AS24" s="14">
        <v>228057.86031982329</v>
      </c>
      <c r="AT24" s="14">
        <v>238257.4784371829</v>
      </c>
      <c r="AU24" s="14">
        <v>248506.74371147601</v>
      </c>
      <c r="AV24" s="14">
        <v>258805.8978027493</v>
      </c>
      <c r="AW24" s="14">
        <v>269730.74678824312</v>
      </c>
      <c r="AX24" s="14">
        <v>274698.35188326839</v>
      </c>
      <c r="AY24" s="14">
        <v>274698.35188326839</v>
      </c>
      <c r="AZ24" s="14">
        <v>274698.35188326839</v>
      </c>
      <c r="BA24" s="14">
        <v>274698.35188326839</v>
      </c>
      <c r="BB24" s="14">
        <v>274698.35188326839</v>
      </c>
      <c r="BC24" s="14">
        <v>274698.35188326839</v>
      </c>
      <c r="BD24" s="14">
        <v>274698.35188326839</v>
      </c>
      <c r="BE24" s="14">
        <v>274698.35188326839</v>
      </c>
      <c r="BF24" s="14">
        <v>274698.35188326839</v>
      </c>
      <c r="BG24" s="14">
        <v>274698.35188326839</v>
      </c>
      <c r="BH24" s="14">
        <v>274698.35188326839</v>
      </c>
      <c r="BI24" s="14">
        <v>274698.35188326839</v>
      </c>
      <c r="BJ24" s="14">
        <v>274698.35188326839</v>
      </c>
      <c r="BK24" s="14">
        <v>274698.35188326839</v>
      </c>
      <c r="BL24" s="14">
        <v>274698.35188326839</v>
      </c>
      <c r="BM24" s="14">
        <v>274698.35188326839</v>
      </c>
      <c r="BN24" s="14">
        <v>274698.35188326839</v>
      </c>
      <c r="BO24" s="14">
        <v>274698.35188326839</v>
      </c>
      <c r="BP24" s="14">
        <v>261286.0269024618</v>
      </c>
      <c r="BQ24" s="14">
        <v>241530.73102394189</v>
      </c>
      <c r="BR24" s="14">
        <v>248547.47515113241</v>
      </c>
      <c r="BS24" s="14">
        <v>255598.373635166</v>
      </c>
      <c r="BT24" s="14">
        <v>262683.59272410191</v>
      </c>
      <c r="BU24" s="14">
        <v>265636.46142911399</v>
      </c>
      <c r="BV24" s="14">
        <v>268603.70337186061</v>
      </c>
      <c r="BW24" s="14">
        <v>271585.38851480302</v>
      </c>
      <c r="BX24" s="14">
        <v>272197.19575700682</v>
      </c>
      <c r="BY24" s="14">
        <v>272101.83263269783</v>
      </c>
      <c r="BZ24" s="14">
        <v>271295.85695435881</v>
      </c>
      <c r="CA24" s="14">
        <v>269065.66141025029</v>
      </c>
      <c r="CB24" s="14">
        <v>265404.31353815948</v>
      </c>
      <c r="CC24" s="14">
        <v>260304.84713176321</v>
      </c>
      <c r="CD24" s="14">
        <v>253760.2620763767</v>
      </c>
      <c r="CE24" s="14">
        <v>246473.6725531035</v>
      </c>
      <c r="CF24" s="14">
        <v>238441.46681767661</v>
      </c>
      <c r="CG24" s="14">
        <v>229660.0155454808</v>
      </c>
      <c r="CH24" s="14">
        <v>222256.1168535813</v>
      </c>
      <c r="CI24" s="14">
        <v>215526.32767961861</v>
      </c>
      <c r="CJ24" s="14">
        <v>206986.42049263889</v>
      </c>
      <c r="CK24" s="14">
        <v>173996.60036801739</v>
      </c>
    </row>
    <row r="25" spans="1:89" x14ac:dyDescent="0.35">
      <c r="A25" s="19" t="s">
        <v>639</v>
      </c>
      <c r="B25" s="19" t="s">
        <v>615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1307286.7380299999</v>
      </c>
      <c r="P25" s="14">
        <v>4696401.5180907641</v>
      </c>
      <c r="Q25" s="14">
        <v>6949745.9561652243</v>
      </c>
      <c r="R25" s="14">
        <v>7207746.9011431467</v>
      </c>
      <c r="S25" s="14">
        <v>7467003.6787666557</v>
      </c>
      <c r="T25" s="14">
        <v>7727522.4018646553</v>
      </c>
      <c r="U25" s="14">
        <v>8101395.5655805524</v>
      </c>
      <c r="V25" s="14">
        <v>8477088.5758258626</v>
      </c>
      <c r="W25" s="14">
        <v>8854610.290795587</v>
      </c>
      <c r="X25" s="14">
        <v>9459152.1038824413</v>
      </c>
      <c r="Y25" s="14">
        <v>10066636.554813361</v>
      </c>
      <c r="Z25" s="14">
        <v>10677077.967026841</v>
      </c>
      <c r="AA25" s="14">
        <v>11514663.43880146</v>
      </c>
      <c r="AB25" s="14">
        <v>12356325.900212729</v>
      </c>
      <c r="AC25" s="14">
        <v>13202085.196213869</v>
      </c>
      <c r="AD25" s="14">
        <v>14276133.973474409</v>
      </c>
      <c r="AE25" s="14">
        <v>15355410.737467909</v>
      </c>
      <c r="AF25" s="14">
        <v>16439940.93568415</v>
      </c>
      <c r="AG25" s="14">
        <v>17753922.844599839</v>
      </c>
      <c r="AH25" s="14">
        <v>19074300.626899131</v>
      </c>
      <c r="AI25" s="14">
        <v>20401105.414819121</v>
      </c>
      <c r="AJ25" s="14">
        <v>23843299.422564641</v>
      </c>
      <c r="AK25" s="14">
        <v>30472463.882868599</v>
      </c>
      <c r="AL25" s="14">
        <v>35373839.904439047</v>
      </c>
      <c r="AM25" s="14">
        <v>37234487.52502425</v>
      </c>
      <c r="AN25" s="14">
        <v>39104191.941986941</v>
      </c>
      <c r="AO25" s="14">
        <v>40982997.239741437</v>
      </c>
      <c r="AP25" s="14">
        <v>42930070.188965201</v>
      </c>
      <c r="AQ25" s="14">
        <v>44886620.614223719</v>
      </c>
      <c r="AR25" s="14">
        <v>46852694.647610821</v>
      </c>
      <c r="AS25" s="14">
        <v>48948126.010970637</v>
      </c>
      <c r="AT25" s="14">
        <v>51053756.992447823</v>
      </c>
      <c r="AU25" s="14">
        <v>53169637.239199303</v>
      </c>
      <c r="AV25" s="14">
        <v>55414061.583402053</v>
      </c>
      <c r="AW25" s="14">
        <v>56434617</v>
      </c>
      <c r="AX25" s="14">
        <v>56434617</v>
      </c>
      <c r="AY25" s="14">
        <v>56434617</v>
      </c>
      <c r="AZ25" s="14">
        <v>56434617</v>
      </c>
      <c r="BA25" s="14">
        <v>56434617</v>
      </c>
      <c r="BB25" s="14">
        <v>56434617</v>
      </c>
      <c r="BC25" s="14">
        <v>56434617</v>
      </c>
      <c r="BD25" s="14">
        <v>56434617</v>
      </c>
      <c r="BE25" s="14">
        <v>56434617</v>
      </c>
      <c r="BF25" s="14">
        <v>56434617</v>
      </c>
      <c r="BG25" s="14">
        <v>56434617</v>
      </c>
      <c r="BH25" s="14">
        <v>56434617</v>
      </c>
      <c r="BI25" s="14">
        <v>56434617</v>
      </c>
      <c r="BJ25" s="14">
        <v>56434617</v>
      </c>
      <c r="BK25" s="14">
        <v>56434617</v>
      </c>
      <c r="BL25" s="14">
        <v>56434617</v>
      </c>
      <c r="BM25" s="14">
        <v>56434617</v>
      </c>
      <c r="BN25" s="14">
        <v>56434617</v>
      </c>
      <c r="BO25" s="14">
        <v>53679160.266524583</v>
      </c>
      <c r="BP25" s="14">
        <v>49620590.023992807</v>
      </c>
      <c r="BQ25" s="14">
        <v>51062124.946536757</v>
      </c>
      <c r="BR25" s="14">
        <v>52510676.613207877</v>
      </c>
      <c r="BS25" s="14">
        <v>53966279.178363048</v>
      </c>
      <c r="BT25" s="14">
        <v>54572922.841407157</v>
      </c>
      <c r="BU25" s="14">
        <v>55182519.373156272</v>
      </c>
      <c r="BV25" s="14">
        <v>55795083.146848127</v>
      </c>
      <c r="BW25" s="14">
        <v>55920774.135362938</v>
      </c>
      <c r="BX25" s="14">
        <v>55901182.531119943</v>
      </c>
      <c r="BY25" s="14">
        <v>55735601.163752638</v>
      </c>
      <c r="BZ25" s="14">
        <v>55277425.020706996</v>
      </c>
      <c r="CA25" s="14">
        <v>54525229.882117249</v>
      </c>
      <c r="CB25" s="14">
        <v>53477584.595655411</v>
      </c>
      <c r="CC25" s="14">
        <v>52133051.042787172</v>
      </c>
      <c r="CD25" s="14">
        <v>50636078.504863553</v>
      </c>
      <c r="CE25" s="14">
        <v>48985924.977416649</v>
      </c>
      <c r="CF25" s="14">
        <v>47181844.844234318</v>
      </c>
      <c r="CG25" s="14">
        <v>45660772.059779808</v>
      </c>
      <c r="CH25" s="14">
        <v>44278189.776633389</v>
      </c>
      <c r="CI25" s="14">
        <v>42523732.976988837</v>
      </c>
      <c r="CJ25" s="14">
        <v>35746233.764241278</v>
      </c>
      <c r="CK25" s="14">
        <v>0</v>
      </c>
    </row>
    <row r="26" spans="1:89" x14ac:dyDescent="0.35">
      <c r="A26" s="19" t="s">
        <v>640</v>
      </c>
      <c r="B26" s="19" t="s">
        <v>615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4">
        <v>-1234793.776590283</v>
      </c>
      <c r="AX26" s="14">
        <v>-2260316.7982832701</v>
      </c>
      <c r="AY26" s="14">
        <v>-2042302.683963272</v>
      </c>
      <c r="AZ26" s="14">
        <v>-2042302.6839632641</v>
      </c>
      <c r="BA26" s="14">
        <v>-2042302.683963272</v>
      </c>
      <c r="BB26" s="14">
        <v>-2064024.2403632679</v>
      </c>
      <c r="BC26" s="14">
        <v>-1968510.640363269</v>
      </c>
      <c r="BD26" s="14">
        <v>-1872997.040363268</v>
      </c>
      <c r="BE26" s="14">
        <v>-1853178.6646032699</v>
      </c>
      <c r="BF26" s="14">
        <v>-1662151.464603273</v>
      </c>
      <c r="BG26" s="14">
        <v>-1471124.2646032621</v>
      </c>
      <c r="BH26" s="14">
        <v>-1280097.0646032679</v>
      </c>
      <c r="BI26" s="14">
        <v>-1184583.464603273</v>
      </c>
      <c r="BJ26" s="14">
        <v>-1089069.864603268</v>
      </c>
      <c r="BK26" s="14">
        <v>-822347.44036326604</v>
      </c>
      <c r="BL26" s="14">
        <v>-1013374.640363271</v>
      </c>
      <c r="BM26" s="14">
        <v>-1108888.2403632661</v>
      </c>
      <c r="BN26" s="14">
        <v>-527419.00780773279</v>
      </c>
      <c r="BO26" s="14">
        <v>0</v>
      </c>
      <c r="BP26" s="14">
        <v>0</v>
      </c>
      <c r="BQ26" s="14">
        <v>0</v>
      </c>
      <c r="BR26" s="14">
        <v>0</v>
      </c>
      <c r="BS26" s="14">
        <v>0</v>
      </c>
      <c r="BT26" s="14">
        <v>0</v>
      </c>
      <c r="BU26" s="14">
        <v>0</v>
      </c>
      <c r="BV26" s="14">
        <v>0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  <c r="CD26" s="14">
        <v>0</v>
      </c>
      <c r="CE26" s="14">
        <v>0</v>
      </c>
      <c r="CF26" s="14">
        <v>0</v>
      </c>
      <c r="CG26" s="14">
        <v>0</v>
      </c>
      <c r="CH26" s="14">
        <v>0</v>
      </c>
      <c r="CI26" s="14">
        <v>0</v>
      </c>
      <c r="CJ26" s="14">
        <v>0</v>
      </c>
      <c r="CK26" s="14">
        <v>-26965761.604044929</v>
      </c>
    </row>
    <row r="27" spans="1:89" x14ac:dyDescent="0.35">
      <c r="A27" s="19" t="s">
        <v>641</v>
      </c>
      <c r="B27" s="19" t="s">
        <v>615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-1234793.776590283</v>
      </c>
      <c r="AX27" s="14">
        <v>-3495110.5748735531</v>
      </c>
      <c r="AY27" s="14">
        <v>-5537413.2588368254</v>
      </c>
      <c r="AZ27" s="14">
        <v>-7579715.9428000897</v>
      </c>
      <c r="BA27" s="14">
        <v>-9622018.6267633624</v>
      </c>
      <c r="BB27" s="14">
        <v>-11686042.867126631</v>
      </c>
      <c r="BC27" s="14">
        <v>-13654553.507489899</v>
      </c>
      <c r="BD27" s="14">
        <v>-15527550.54785317</v>
      </c>
      <c r="BE27" s="14">
        <v>-17380729.212456439</v>
      </c>
      <c r="BF27" s="14">
        <v>-19042880.67705971</v>
      </c>
      <c r="BG27" s="14">
        <v>-20514004.941662971</v>
      </c>
      <c r="BH27" s="14">
        <v>-21794102.00626624</v>
      </c>
      <c r="BI27" s="14">
        <v>-22978685.470869511</v>
      </c>
      <c r="BJ27" s="14">
        <v>-24067755.335472781</v>
      </c>
      <c r="BK27" s="14">
        <v>-24890102.775836039</v>
      </c>
      <c r="BL27" s="14">
        <v>-25903477.416199319</v>
      </c>
      <c r="BM27" s="14">
        <v>-27012365.656562582</v>
      </c>
      <c r="BN27" s="14">
        <v>-27539784.66437031</v>
      </c>
      <c r="BO27" s="14">
        <v>-27539784.66437031</v>
      </c>
      <c r="BP27" s="14">
        <v>-27539784.66437031</v>
      </c>
      <c r="BQ27" s="14">
        <v>-27539784.66437031</v>
      </c>
      <c r="BR27" s="14">
        <v>-27539784.66437031</v>
      </c>
      <c r="BS27" s="14">
        <v>-27539784.66437031</v>
      </c>
      <c r="BT27" s="14">
        <v>-27539784.66437031</v>
      </c>
      <c r="BU27" s="14">
        <v>-27539784.66437031</v>
      </c>
      <c r="BV27" s="14">
        <v>-27539784.66437031</v>
      </c>
      <c r="BW27" s="14">
        <v>-27539784.66437031</v>
      </c>
      <c r="BX27" s="14">
        <v>-27539784.66437031</v>
      </c>
      <c r="BY27" s="14">
        <v>-27539784.66437031</v>
      </c>
      <c r="BZ27" s="14">
        <v>-27539784.66437031</v>
      </c>
      <c r="CA27" s="14">
        <v>-27539784.66437031</v>
      </c>
      <c r="CB27" s="14">
        <v>-27539784.66437031</v>
      </c>
      <c r="CC27" s="14">
        <v>-27539784.66437031</v>
      </c>
      <c r="CD27" s="14">
        <v>-27539784.66437031</v>
      </c>
      <c r="CE27" s="14">
        <v>-27539784.66437031</v>
      </c>
      <c r="CF27" s="14">
        <v>-27539784.66437031</v>
      </c>
      <c r="CG27" s="14">
        <v>-27539784.66437031</v>
      </c>
      <c r="CH27" s="14">
        <v>-27539784.66437031</v>
      </c>
      <c r="CI27" s="14">
        <v>-27539784.66437031</v>
      </c>
      <c r="CJ27" s="14">
        <v>-27539784.66437031</v>
      </c>
      <c r="CK27" s="14">
        <v>-54505546.268415242</v>
      </c>
    </row>
    <row r="30" spans="1:89" ht="15.5" x14ac:dyDescent="0.35">
      <c r="A30" s="4" t="s">
        <v>633</v>
      </c>
    </row>
    <row r="31" spans="1:89" x14ac:dyDescent="0.35">
      <c r="A31" s="19" t="s">
        <v>636</v>
      </c>
      <c r="B31" s="19" t="s">
        <v>615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1347074.2350000001</v>
      </c>
      <c r="P31" s="14">
        <v>3492263.0719541339</v>
      </c>
      <c r="Q31" s="14">
        <v>2321925.3640443501</v>
      </c>
      <c r="R31" s="14">
        <v>265853.24816278869</v>
      </c>
      <c r="S31" s="14">
        <v>267147.30229118181</v>
      </c>
      <c r="T31" s="14">
        <v>268447.6552934791</v>
      </c>
      <c r="U31" s="14">
        <v>385252.05782976799</v>
      </c>
      <c r="V31" s="14">
        <v>387127.29170165688</v>
      </c>
      <c r="W31" s="14">
        <v>389011.65336923877</v>
      </c>
      <c r="X31" s="14">
        <v>622941.14726252097</v>
      </c>
      <c r="Y31" s="14">
        <v>625973.34479605488</v>
      </c>
      <c r="Z31" s="14">
        <v>629020.30170440604</v>
      </c>
      <c r="AA31" s="14">
        <v>863077.52982957987</v>
      </c>
      <c r="AB31" s="14">
        <v>867278.60334783478</v>
      </c>
      <c r="AC31" s="14">
        <v>871500.12580387306</v>
      </c>
      <c r="AD31" s="14">
        <v>1106737.6367339271</v>
      </c>
      <c r="AE31" s="14">
        <v>1112124.7381432939</v>
      </c>
      <c r="AF31" s="14">
        <v>1117538.061541179</v>
      </c>
      <c r="AG31" s="14">
        <v>1353973.1745644249</v>
      </c>
      <c r="AH31" s="14">
        <v>1360563.707455735</v>
      </c>
      <c r="AI31" s="14">
        <v>1367186.3200991461</v>
      </c>
      <c r="AJ31" s="14">
        <v>3509950.241144476</v>
      </c>
      <c r="AK31" s="14">
        <v>6734982.9289250877</v>
      </c>
      <c r="AL31" s="14">
        <v>4986761.086388343</v>
      </c>
      <c r="AM31" s="14">
        <v>2083219.670633628</v>
      </c>
      <c r="AN31" s="14">
        <v>2093359.847719158</v>
      </c>
      <c r="AO31" s="14">
        <v>2363419.2526293858</v>
      </c>
      <c r="AP31" s="14">
        <v>2259425.5953486641</v>
      </c>
      <c r="AQ31" s="14">
        <v>2792504.3736826568</v>
      </c>
      <c r="AR31" s="14">
        <v>2806097.0299254949</v>
      </c>
      <c r="AS31" s="14">
        <v>3108500.149109914</v>
      </c>
      <c r="AT31" s="14">
        <v>3123630.9307680912</v>
      </c>
      <c r="AU31" s="14">
        <v>636257.32279653847</v>
      </c>
      <c r="AV31" s="14">
        <v>0</v>
      </c>
      <c r="AW31" s="14">
        <v>0</v>
      </c>
      <c r="AX31" s="14">
        <v>0</v>
      </c>
      <c r="AY31" s="14">
        <v>0</v>
      </c>
      <c r="AZ31" s="14">
        <v>0</v>
      </c>
      <c r="BA31" s="14">
        <v>0</v>
      </c>
      <c r="BB31" s="14">
        <v>0</v>
      </c>
      <c r="BC31" s="14">
        <v>0</v>
      </c>
      <c r="BD31" s="14">
        <v>0</v>
      </c>
      <c r="BE31" s="14">
        <v>0</v>
      </c>
      <c r="BF31" s="14">
        <v>0</v>
      </c>
      <c r="BG31" s="14">
        <v>0</v>
      </c>
      <c r="BH31" s="14">
        <v>0</v>
      </c>
      <c r="BI31" s="14">
        <v>0</v>
      </c>
      <c r="BJ31" s="14">
        <v>0</v>
      </c>
      <c r="BK31" s="14">
        <v>0</v>
      </c>
      <c r="BL31" s="14">
        <v>0</v>
      </c>
      <c r="BM31" s="14">
        <v>0</v>
      </c>
      <c r="BN31" s="14">
        <v>0</v>
      </c>
      <c r="BO31" s="14">
        <v>0</v>
      </c>
      <c r="BP31" s="14">
        <v>0</v>
      </c>
      <c r="BQ31" s="14">
        <v>0</v>
      </c>
      <c r="BR31" s="14">
        <v>0</v>
      </c>
      <c r="BS31" s="14">
        <v>0</v>
      </c>
      <c r="BT31" s="14">
        <v>0</v>
      </c>
      <c r="BU31" s="14">
        <v>0</v>
      </c>
      <c r="BV31" s="14">
        <v>0</v>
      </c>
      <c r="BW31" s="14">
        <v>0</v>
      </c>
      <c r="BX31" s="14">
        <v>0</v>
      </c>
      <c r="BY31" s="14">
        <v>0</v>
      </c>
      <c r="BZ31" s="14">
        <v>53432.616178179582</v>
      </c>
      <c r="CA31" s="14">
        <v>53692.702139265442</v>
      </c>
      <c r="CB31" s="14">
        <v>53954.054081918213</v>
      </c>
      <c r="CC31" s="14">
        <v>54216.678168367209</v>
      </c>
      <c r="CD31" s="14">
        <v>54480.580590836667</v>
      </c>
      <c r="CE31" s="14">
        <v>54745.767571691809</v>
      </c>
      <c r="CF31" s="14">
        <v>55012.245363585527</v>
      </c>
      <c r="CG31" s="14">
        <v>55280.020249605848</v>
      </c>
      <c r="CH31" s="14">
        <v>55549.098543423992</v>
      </c>
      <c r="CI31" s="14">
        <v>55819.486589443331</v>
      </c>
      <c r="CJ31" s="14">
        <v>56091.190762948929</v>
      </c>
      <c r="CK31" s="14">
        <v>56364.217470257878</v>
      </c>
    </row>
    <row r="32" spans="1:89" x14ac:dyDescent="0.35">
      <c r="A32" s="19" t="s">
        <v>637</v>
      </c>
      <c r="B32" s="19" t="s">
        <v>615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4">
        <v>0</v>
      </c>
      <c r="AW32" s="14">
        <v>0</v>
      </c>
      <c r="AX32" s="14">
        <v>0</v>
      </c>
      <c r="AY32" s="14">
        <v>0</v>
      </c>
      <c r="AZ32" s="14">
        <v>0</v>
      </c>
      <c r="BA32" s="14">
        <v>0</v>
      </c>
      <c r="BB32" s="14">
        <v>0</v>
      </c>
      <c r="BC32" s="14">
        <v>0</v>
      </c>
      <c r="BD32" s="14">
        <v>0</v>
      </c>
      <c r="BE32" s="14">
        <v>0</v>
      </c>
      <c r="BF32" s="14">
        <v>0</v>
      </c>
      <c r="BG32" s="14">
        <v>0</v>
      </c>
      <c r="BH32" s="14">
        <v>0</v>
      </c>
      <c r="BI32" s="14">
        <v>646384.97303764755</v>
      </c>
      <c r="BJ32" s="14">
        <v>770235.28457858111</v>
      </c>
      <c r="BK32" s="14">
        <v>1597825.353773484</v>
      </c>
      <c r="BL32" s="14">
        <v>1545250.8494775631</v>
      </c>
      <c r="BM32" s="14">
        <v>1613124.4361235341</v>
      </c>
      <c r="BN32" s="14">
        <v>1771118.664340965</v>
      </c>
      <c r="BO32" s="14">
        <v>4982004.3446131796</v>
      </c>
      <c r="BP32" s="14">
        <v>6484140.7661337527</v>
      </c>
      <c r="BQ32" s="14">
        <v>1806113.45165658</v>
      </c>
      <c r="BR32" s="14">
        <v>1995960.800209265</v>
      </c>
      <c r="BS32" s="14">
        <v>2186732.2403307259</v>
      </c>
      <c r="BT32" s="14">
        <v>2378432.2700834018</v>
      </c>
      <c r="BU32" s="14">
        <v>2027897.409424277</v>
      </c>
      <c r="BV32" s="14">
        <v>1856712.302605977</v>
      </c>
      <c r="BW32" s="14">
        <v>1547795.3388088199</v>
      </c>
      <c r="BX32" s="14">
        <v>5815558.3168097436</v>
      </c>
      <c r="BY32" s="14">
        <v>7517527.2361671301</v>
      </c>
      <c r="BZ32" s="14">
        <v>0</v>
      </c>
      <c r="CA32" s="14">
        <v>0</v>
      </c>
      <c r="CB32" s="14">
        <v>0</v>
      </c>
      <c r="CC32" s="14">
        <v>0</v>
      </c>
      <c r="CD32" s="14">
        <v>0</v>
      </c>
      <c r="CE32" s="14">
        <v>0</v>
      </c>
      <c r="CF32" s="14">
        <v>0</v>
      </c>
      <c r="CG32" s="14">
        <v>0</v>
      </c>
      <c r="CH32" s="14">
        <v>0</v>
      </c>
      <c r="CI32" s="14">
        <v>0</v>
      </c>
      <c r="CJ32" s="14">
        <v>0</v>
      </c>
      <c r="CK32" s="14">
        <v>11635949.61953491</v>
      </c>
    </row>
    <row r="33" spans="1:89" x14ac:dyDescent="0.35">
      <c r="A33" s="19" t="s">
        <v>638</v>
      </c>
      <c r="B33" s="19" t="s">
        <v>615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6556.9519541333038</v>
      </c>
      <c r="Q33" s="14">
        <v>23555.719044350299</v>
      </c>
      <c r="R33" s="14">
        <v>34857.808162788737</v>
      </c>
      <c r="S33" s="14">
        <v>36151.862291181802</v>
      </c>
      <c r="T33" s="14">
        <v>37452.215293479123</v>
      </c>
      <c r="U33" s="14">
        <v>38758.897829767913</v>
      </c>
      <c r="V33" s="14">
        <v>40634.13170165677</v>
      </c>
      <c r="W33" s="14">
        <v>42518.493369238888</v>
      </c>
      <c r="X33" s="14">
        <v>44412.027262521369</v>
      </c>
      <c r="Y33" s="14">
        <v>47444.224796054499</v>
      </c>
      <c r="Z33" s="14">
        <v>50491.181704406212</v>
      </c>
      <c r="AA33" s="14">
        <v>53552.96982957975</v>
      </c>
      <c r="AB33" s="14">
        <v>57754.043347836603</v>
      </c>
      <c r="AC33" s="14">
        <v>61975.565803872283</v>
      </c>
      <c r="AD33" s="14">
        <v>66217.636733925465</v>
      </c>
      <c r="AE33" s="14">
        <v>71604.738143296127</v>
      </c>
      <c r="AF33" s="14">
        <v>77018.061541177492</v>
      </c>
      <c r="AG33" s="14">
        <v>82457.734564424623</v>
      </c>
      <c r="AH33" s="14">
        <v>89048.267455735011</v>
      </c>
      <c r="AI33" s="14">
        <v>95670.880099146423</v>
      </c>
      <c r="AJ33" s="14">
        <v>102325.72864447429</v>
      </c>
      <c r="AK33" s="14">
        <v>119410.5889250831</v>
      </c>
      <c r="AL33" s="14">
        <v>152193.45888834819</v>
      </c>
      <c r="AM33" s="14">
        <v>176466.77063362839</v>
      </c>
      <c r="AN33" s="14">
        <v>186606.94771915491</v>
      </c>
      <c r="AO33" s="14">
        <v>196796.48262938671</v>
      </c>
      <c r="AP33" s="14">
        <v>208300.5453486655</v>
      </c>
      <c r="AQ33" s="14">
        <v>219298.41368265549</v>
      </c>
      <c r="AR33" s="14">
        <v>232891.0699254974</v>
      </c>
      <c r="AS33" s="14">
        <v>246549.8891099187</v>
      </c>
      <c r="AT33" s="14">
        <v>261680.67076808761</v>
      </c>
      <c r="AU33" s="14">
        <v>276885.10227107088</v>
      </c>
      <c r="AV33" s="14">
        <v>279982.11696235283</v>
      </c>
      <c r="AW33" s="14">
        <v>279982.11696235283</v>
      </c>
      <c r="AX33" s="14">
        <v>279982.11696235283</v>
      </c>
      <c r="AY33" s="14">
        <v>279982.11696235283</v>
      </c>
      <c r="AZ33" s="14">
        <v>279982.11696235283</v>
      </c>
      <c r="BA33" s="14">
        <v>279982.11696235283</v>
      </c>
      <c r="BB33" s="14">
        <v>279982.11696235283</v>
      </c>
      <c r="BC33" s="14">
        <v>279982.11696235283</v>
      </c>
      <c r="BD33" s="14">
        <v>279982.11696235283</v>
      </c>
      <c r="BE33" s="14">
        <v>279982.11696235283</v>
      </c>
      <c r="BF33" s="14">
        <v>279982.11696235283</v>
      </c>
      <c r="BG33" s="14">
        <v>279982.11696235283</v>
      </c>
      <c r="BH33" s="14">
        <v>279982.11696235283</v>
      </c>
      <c r="BI33" s="14">
        <v>279982.11696235283</v>
      </c>
      <c r="BJ33" s="14">
        <v>276835.80542141409</v>
      </c>
      <c r="BK33" s="14">
        <v>273086.64622651652</v>
      </c>
      <c r="BL33" s="14">
        <v>265309.15052243689</v>
      </c>
      <c r="BM33" s="14">
        <v>257787.5638764656</v>
      </c>
      <c r="BN33" s="14">
        <v>249935.59911544379</v>
      </c>
      <c r="BO33" s="14">
        <v>241314.58945954131</v>
      </c>
      <c r="BP33" s="14">
        <v>217064.43139537791</v>
      </c>
      <c r="BQ33" s="14">
        <v>185502.54834341971</v>
      </c>
      <c r="BR33" s="14">
        <v>176711.199790735</v>
      </c>
      <c r="BS33" s="14">
        <v>166995.7596692738</v>
      </c>
      <c r="BT33" s="14">
        <v>156351.72991659821</v>
      </c>
      <c r="BU33" s="14">
        <v>144774.5905757235</v>
      </c>
      <c r="BV33" s="14">
        <v>134903.69739402269</v>
      </c>
      <c r="BW33" s="14">
        <v>125866.0563757936</v>
      </c>
      <c r="BX33" s="14">
        <v>118332.0842993394</v>
      </c>
      <c r="BY33" s="14">
        <v>90024.560126566648</v>
      </c>
      <c r="BZ33" s="14">
        <v>53432.616178179582</v>
      </c>
      <c r="CA33" s="14">
        <v>53692.702139265442</v>
      </c>
      <c r="CB33" s="14">
        <v>53954.054081918213</v>
      </c>
      <c r="CC33" s="14">
        <v>54216.678168367209</v>
      </c>
      <c r="CD33" s="14">
        <v>54480.580590836667</v>
      </c>
      <c r="CE33" s="14">
        <v>54745.767571691809</v>
      </c>
      <c r="CF33" s="14">
        <v>55012.245363585527</v>
      </c>
      <c r="CG33" s="14">
        <v>55280.020249605848</v>
      </c>
      <c r="CH33" s="14">
        <v>55549.098543423992</v>
      </c>
      <c r="CI33" s="14">
        <v>55819.486589443331</v>
      </c>
      <c r="CJ33" s="14">
        <v>56091.190762948929</v>
      </c>
      <c r="CK33" s="14">
        <v>56364.217470257878</v>
      </c>
    </row>
    <row r="34" spans="1:89" x14ac:dyDescent="0.35">
      <c r="A34" s="19" t="s">
        <v>639</v>
      </c>
      <c r="B34" s="19" t="s">
        <v>615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1347074.2350000001</v>
      </c>
      <c r="P34" s="14">
        <v>4839337.3069541343</v>
      </c>
      <c r="Q34" s="14">
        <v>7161262.6709984839</v>
      </c>
      <c r="R34" s="14">
        <v>7427115.9191612722</v>
      </c>
      <c r="S34" s="14">
        <v>7694263.2214524541</v>
      </c>
      <c r="T34" s="14">
        <v>7962710.8767459337</v>
      </c>
      <c r="U34" s="14">
        <v>8347962.9345757021</v>
      </c>
      <c r="V34" s="14">
        <v>8735090.2262773588</v>
      </c>
      <c r="W34" s="14">
        <v>9124101.8796465974</v>
      </c>
      <c r="X34" s="14">
        <v>9747043.0269091185</v>
      </c>
      <c r="Y34" s="14">
        <v>10373016.371705171</v>
      </c>
      <c r="Z34" s="14">
        <v>11002036.673409579</v>
      </c>
      <c r="AA34" s="14">
        <v>11865114.20323916</v>
      </c>
      <c r="AB34" s="14">
        <v>12732392.80658699</v>
      </c>
      <c r="AC34" s="14">
        <v>13603892.932390871</v>
      </c>
      <c r="AD34" s="14">
        <v>14710630.56912479</v>
      </c>
      <c r="AE34" s="14">
        <v>15822755.307268091</v>
      </c>
      <c r="AF34" s="14">
        <v>16940293.36880926</v>
      </c>
      <c r="AG34" s="14">
        <v>18294266.543373689</v>
      </c>
      <c r="AH34" s="14">
        <v>19654830.250829421</v>
      </c>
      <c r="AI34" s="14">
        <v>21022016.57092857</v>
      </c>
      <c r="AJ34" s="14">
        <v>24531966.812073041</v>
      </c>
      <c r="AK34" s="14">
        <v>31266949.74099813</v>
      </c>
      <c r="AL34" s="14">
        <v>36253710.827386484</v>
      </c>
      <c r="AM34" s="14">
        <v>38336930.498020113</v>
      </c>
      <c r="AN34" s="14">
        <v>40430290.34573926</v>
      </c>
      <c r="AO34" s="14">
        <v>42793709.598368637</v>
      </c>
      <c r="AP34" s="14">
        <v>45053135.193717308</v>
      </c>
      <c r="AQ34" s="14">
        <v>47845639.567399956</v>
      </c>
      <c r="AR34" s="14">
        <v>50651736.597325459</v>
      </c>
      <c r="AS34" s="14">
        <v>53760236.746435367</v>
      </c>
      <c r="AT34" s="14">
        <v>56883867.677203462</v>
      </c>
      <c r="AU34" s="14">
        <v>57520125</v>
      </c>
      <c r="AV34" s="14">
        <v>57520125</v>
      </c>
      <c r="AW34" s="14">
        <v>57520125</v>
      </c>
      <c r="AX34" s="14">
        <v>57520125</v>
      </c>
      <c r="AY34" s="14">
        <v>57520125</v>
      </c>
      <c r="AZ34" s="14">
        <v>57520125</v>
      </c>
      <c r="BA34" s="14">
        <v>57520125</v>
      </c>
      <c r="BB34" s="14">
        <v>57520125</v>
      </c>
      <c r="BC34" s="14">
        <v>57520125</v>
      </c>
      <c r="BD34" s="14">
        <v>57520125</v>
      </c>
      <c r="BE34" s="14">
        <v>57520125</v>
      </c>
      <c r="BF34" s="14">
        <v>57520125</v>
      </c>
      <c r="BG34" s="14">
        <v>57520125</v>
      </c>
      <c r="BH34" s="14">
        <v>57520125</v>
      </c>
      <c r="BI34" s="14">
        <v>56873740.026962347</v>
      </c>
      <c r="BJ34" s="14">
        <v>56103504.742383771</v>
      </c>
      <c r="BK34" s="14">
        <v>54505679.388610289</v>
      </c>
      <c r="BL34" s="14">
        <v>52960428.539132729</v>
      </c>
      <c r="BM34" s="14">
        <v>51347304.103009187</v>
      </c>
      <c r="BN34" s="14">
        <v>49576185.438668229</v>
      </c>
      <c r="BO34" s="14">
        <v>44594181.094055049</v>
      </c>
      <c r="BP34" s="14">
        <v>38110040.327921294</v>
      </c>
      <c r="BQ34" s="14">
        <v>36303926.876264714</v>
      </c>
      <c r="BR34" s="14">
        <v>34307966.076055452</v>
      </c>
      <c r="BS34" s="14">
        <v>32121233.83572473</v>
      </c>
      <c r="BT34" s="14">
        <v>29742801.565641321</v>
      </c>
      <c r="BU34" s="14">
        <v>27714904.15621705</v>
      </c>
      <c r="BV34" s="14">
        <v>25858191.853611071</v>
      </c>
      <c r="BW34" s="14">
        <v>24310396.514802251</v>
      </c>
      <c r="BX34" s="14">
        <v>18494838.197992511</v>
      </c>
      <c r="BY34" s="14">
        <v>10977310.96182538</v>
      </c>
      <c r="BZ34" s="14">
        <v>11030743.578003559</v>
      </c>
      <c r="CA34" s="14">
        <v>11084436.280142831</v>
      </c>
      <c r="CB34" s="14">
        <v>11138390.334224749</v>
      </c>
      <c r="CC34" s="14">
        <v>11192607.01239311</v>
      </c>
      <c r="CD34" s="14">
        <v>11247087.59298395</v>
      </c>
      <c r="CE34" s="14">
        <v>11301833.360555639</v>
      </c>
      <c r="CF34" s="14">
        <v>11356845.605919231</v>
      </c>
      <c r="CG34" s="14">
        <v>11412125.62616883</v>
      </c>
      <c r="CH34" s="14">
        <v>11467674.72471226</v>
      </c>
      <c r="CI34" s="14">
        <v>11523494.211301699</v>
      </c>
      <c r="CJ34" s="14">
        <v>11579585.402064649</v>
      </c>
      <c r="CK34" s="14">
        <v>0</v>
      </c>
    </row>
    <row r="35" spans="1:89" x14ac:dyDescent="0.35">
      <c r="A35" s="19" t="s">
        <v>640</v>
      </c>
      <c r="B35" s="19" t="s">
        <v>615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4">
        <v>0</v>
      </c>
      <c r="AR35" s="14">
        <v>0</v>
      </c>
      <c r="AS35" s="14">
        <v>0</v>
      </c>
      <c r="AT35" s="14">
        <v>0</v>
      </c>
      <c r="AU35" s="14">
        <v>-3022317.7794745332</v>
      </c>
      <c r="AV35" s="14">
        <v>-3430676.6769623519</v>
      </c>
      <c r="AW35" s="14">
        <v>-3950416.4169623521</v>
      </c>
      <c r="AX35" s="14">
        <v>-3950416.4169623521</v>
      </c>
      <c r="AY35" s="14">
        <v>-3632797.6869623559</v>
      </c>
      <c r="AZ35" s="14">
        <v>-3632797.6869623498</v>
      </c>
      <c r="BA35" s="14">
        <v>-3632797.6869623591</v>
      </c>
      <c r="BB35" s="14">
        <v>-3280057.7269623522</v>
      </c>
      <c r="BC35" s="14">
        <v>-2899483.8569623488</v>
      </c>
      <c r="BD35" s="14">
        <v>-2778779.8569623539</v>
      </c>
      <c r="BE35" s="14">
        <v>-2017632.116962349</v>
      </c>
      <c r="BF35" s="14">
        <v>-1776224.1169623539</v>
      </c>
      <c r="BG35" s="14">
        <v>-1015076.3769623541</v>
      </c>
      <c r="BH35" s="14">
        <v>-773668.37696234952</v>
      </c>
      <c r="BI35" s="14">
        <v>0</v>
      </c>
      <c r="BJ35" s="14">
        <v>0</v>
      </c>
      <c r="BK35" s="14">
        <v>0</v>
      </c>
      <c r="BL35" s="14">
        <v>0</v>
      </c>
      <c r="BM35" s="14">
        <v>0</v>
      </c>
      <c r="BN35" s="14">
        <v>0</v>
      </c>
      <c r="BO35" s="14">
        <v>0</v>
      </c>
      <c r="BP35" s="14">
        <v>0</v>
      </c>
      <c r="BQ35" s="14">
        <v>0</v>
      </c>
      <c r="BR35" s="14">
        <v>0</v>
      </c>
      <c r="BS35" s="14">
        <v>0</v>
      </c>
      <c r="BT35" s="14">
        <v>0</v>
      </c>
      <c r="BU35" s="14">
        <v>0</v>
      </c>
      <c r="BV35" s="14">
        <v>0</v>
      </c>
      <c r="BW35" s="14">
        <v>0</v>
      </c>
      <c r="BX35" s="14">
        <v>0</v>
      </c>
      <c r="BY35" s="14">
        <v>0</v>
      </c>
      <c r="BZ35" s="14">
        <v>0</v>
      </c>
      <c r="CA35" s="14">
        <v>0</v>
      </c>
      <c r="CB35" s="14">
        <v>0</v>
      </c>
      <c r="CC35" s="14">
        <v>0</v>
      </c>
      <c r="CD35" s="14">
        <v>0</v>
      </c>
      <c r="CE35" s="14">
        <v>0</v>
      </c>
      <c r="CF35" s="14">
        <v>0</v>
      </c>
      <c r="CG35" s="14">
        <v>0</v>
      </c>
      <c r="CH35" s="14">
        <v>0</v>
      </c>
      <c r="CI35" s="14">
        <v>0</v>
      </c>
      <c r="CJ35" s="14">
        <v>0</v>
      </c>
      <c r="CK35" s="14">
        <v>-11635949.61953491</v>
      </c>
    </row>
    <row r="36" spans="1:89" x14ac:dyDescent="0.35">
      <c r="A36" s="19" t="s">
        <v>641</v>
      </c>
      <c r="B36" s="19" t="s">
        <v>615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  <c r="AS36" s="14">
        <v>0</v>
      </c>
      <c r="AT36" s="14">
        <v>0</v>
      </c>
      <c r="AU36" s="14">
        <v>-3022317.7794745332</v>
      </c>
      <c r="AV36" s="14">
        <v>-6452994.4564368865</v>
      </c>
      <c r="AW36" s="14">
        <v>-10403410.873399241</v>
      </c>
      <c r="AX36" s="14">
        <v>-14353827.290361591</v>
      </c>
      <c r="AY36" s="14">
        <v>-17986624.977323949</v>
      </c>
      <c r="AZ36" s="14">
        <v>-21619422.664286301</v>
      </c>
      <c r="BA36" s="14">
        <v>-25252220.351248659</v>
      </c>
      <c r="BB36" s="14">
        <v>-28532278.07821101</v>
      </c>
      <c r="BC36" s="14">
        <v>-31431761.935173359</v>
      </c>
      <c r="BD36" s="14">
        <v>-34210541.792135708</v>
      </c>
      <c r="BE36" s="14">
        <v>-36228173.909098059</v>
      </c>
      <c r="BF36" s="14">
        <v>-38004398.02606041</v>
      </c>
      <c r="BG36" s="14">
        <v>-39019474.403022774</v>
      </c>
      <c r="BH36" s="14">
        <v>-39793142.779985107</v>
      </c>
      <c r="BI36" s="14">
        <v>-39793142.779985107</v>
      </c>
      <c r="BJ36" s="14">
        <v>-39793142.779985107</v>
      </c>
      <c r="BK36" s="14">
        <v>-39793142.779985107</v>
      </c>
      <c r="BL36" s="14">
        <v>-39793142.779985107</v>
      </c>
      <c r="BM36" s="14">
        <v>-39793142.779985107</v>
      </c>
      <c r="BN36" s="14">
        <v>-39793142.779985107</v>
      </c>
      <c r="BO36" s="14">
        <v>-39793142.779985107</v>
      </c>
      <c r="BP36" s="14">
        <v>-39793142.779985107</v>
      </c>
      <c r="BQ36" s="14">
        <v>-39793142.779985107</v>
      </c>
      <c r="BR36" s="14">
        <v>-39793142.779985107</v>
      </c>
      <c r="BS36" s="14">
        <v>-39793142.779985107</v>
      </c>
      <c r="BT36" s="14">
        <v>-39793142.779985107</v>
      </c>
      <c r="BU36" s="14">
        <v>-39793142.779985107</v>
      </c>
      <c r="BV36" s="14">
        <v>-39793142.779985107</v>
      </c>
      <c r="BW36" s="14">
        <v>-39793142.779985107</v>
      </c>
      <c r="BX36" s="14">
        <v>-39793142.779985107</v>
      </c>
      <c r="BY36" s="14">
        <v>-39793142.779985107</v>
      </c>
      <c r="BZ36" s="14">
        <v>-39793142.779985107</v>
      </c>
      <c r="CA36" s="14">
        <v>-39793142.779985107</v>
      </c>
      <c r="CB36" s="14">
        <v>-39793142.779985107</v>
      </c>
      <c r="CC36" s="14">
        <v>-39793142.779985107</v>
      </c>
      <c r="CD36" s="14">
        <v>-39793142.779985107</v>
      </c>
      <c r="CE36" s="14">
        <v>-39793142.779985107</v>
      </c>
      <c r="CF36" s="14">
        <v>-39793142.779985107</v>
      </c>
      <c r="CG36" s="14">
        <v>-39793142.779985107</v>
      </c>
      <c r="CH36" s="14">
        <v>-39793142.779985107</v>
      </c>
      <c r="CI36" s="14">
        <v>-39793142.779985107</v>
      </c>
      <c r="CJ36" s="14">
        <v>-39793142.779985107</v>
      </c>
      <c r="CK36" s="14">
        <v>-51429092.399520017</v>
      </c>
    </row>
  </sheetData>
  <phoneticPr fontId="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4"/>
  <sheetViews>
    <sheetView tabSelected="1" workbookViewId="0">
      <selection activeCell="C7" sqref="C7"/>
    </sheetView>
  </sheetViews>
  <sheetFormatPr defaultRowHeight="14.5" x14ac:dyDescent="0.35"/>
  <cols>
    <col min="1" max="1" width="28" customWidth="1"/>
    <col min="2" max="4" width="18" customWidth="1"/>
  </cols>
  <sheetData>
    <row r="1" spans="1:4" ht="18.5" x14ac:dyDescent="0.45">
      <c r="A1" s="1" t="s">
        <v>642</v>
      </c>
    </row>
    <row r="3" spans="1:4" x14ac:dyDescent="0.35">
      <c r="A3" s="18" t="s">
        <v>643</v>
      </c>
      <c r="B3" s="11" t="s">
        <v>46</v>
      </c>
      <c r="C3" s="11" t="s">
        <v>103</v>
      </c>
      <c r="D3" s="11" t="s">
        <v>151</v>
      </c>
    </row>
    <row r="4" spans="1:4" x14ac:dyDescent="0.35">
      <c r="A4" s="20" t="s">
        <v>644</v>
      </c>
      <c r="B4" s="21">
        <v>-34449181.098980397</v>
      </c>
      <c r="C4" s="21">
        <v>-37033241.56428206</v>
      </c>
      <c r="D4" s="21">
        <v>-37100988.394429967</v>
      </c>
    </row>
    <row r="5" spans="1:4" x14ac:dyDescent="0.35">
      <c r="A5" s="20" t="s">
        <v>645</v>
      </c>
      <c r="B5" s="22">
        <v>-0.1730277399519842</v>
      </c>
      <c r="C5" s="22">
        <v>-0.19760710664762221</v>
      </c>
      <c r="D5" s="22">
        <v>-0.22443835665213979</v>
      </c>
    </row>
    <row r="6" spans="1:4" x14ac:dyDescent="0.35">
      <c r="A6" s="20" t="s">
        <v>646</v>
      </c>
      <c r="B6" s="22">
        <v>-0.34544776673767619</v>
      </c>
      <c r="C6" s="22">
        <v>-0.42828395124931362</v>
      </c>
      <c r="D6" s="22">
        <v>-0.42071225344890351</v>
      </c>
    </row>
    <row r="7" spans="1:4" x14ac:dyDescent="0.35">
      <c r="A7" s="20" t="s">
        <v>647</v>
      </c>
      <c r="B7" s="22">
        <v>-0.5277619557051173</v>
      </c>
      <c r="C7" s="22">
        <v>-0.74912004339426796</v>
      </c>
      <c r="D7" s="22">
        <v>-0.72625781566017322</v>
      </c>
    </row>
    <row r="8" spans="1:4" x14ac:dyDescent="0.35">
      <c r="A8" s="20" t="s">
        <v>648</v>
      </c>
      <c r="B8" s="21">
        <v>71251127.663400009</v>
      </c>
      <c r="C8" s="21">
        <v>75499897.350404441</v>
      </c>
      <c r="D8" s="21">
        <v>90235961.180000007</v>
      </c>
    </row>
    <row r="9" spans="1:4" x14ac:dyDescent="0.35">
      <c r="A9" s="20" t="s">
        <v>649</v>
      </c>
      <c r="B9" s="22">
        <v>-1</v>
      </c>
      <c r="C9" s="22">
        <v>-1</v>
      </c>
      <c r="D9" s="22">
        <v>-1</v>
      </c>
    </row>
    <row r="10" spans="1:4" x14ac:dyDescent="0.35">
      <c r="A10" s="20" t="s">
        <v>650</v>
      </c>
      <c r="B10" s="23">
        <v>0</v>
      </c>
      <c r="C10" s="23">
        <v>0</v>
      </c>
      <c r="D10" s="23">
        <v>0</v>
      </c>
    </row>
    <row r="11" spans="1:4" x14ac:dyDescent="0.35">
      <c r="A11" s="20" t="s">
        <v>651</v>
      </c>
      <c r="B11" s="21">
        <v>46549385.279366791</v>
      </c>
      <c r="C11" s="21">
        <v>54505546.268415242</v>
      </c>
      <c r="D11" s="21">
        <v>51429092.399520017</v>
      </c>
    </row>
    <row r="12" spans="1:4" x14ac:dyDescent="0.35">
      <c r="A12" s="20" t="s">
        <v>652</v>
      </c>
      <c r="B12" s="24">
        <v>-1</v>
      </c>
      <c r="C12" s="24">
        <v>-1</v>
      </c>
      <c r="D12" s="24">
        <v>-1</v>
      </c>
    </row>
    <row r="14" spans="1:4" x14ac:dyDescent="0.35">
      <c r="A14" s="8" t="s">
        <v>653</v>
      </c>
      <c r="B14" s="28" t="s">
        <v>654</v>
      </c>
      <c r="C14" s="29"/>
      <c r="D14" s="29"/>
    </row>
  </sheetData>
  <mergeCells count="1">
    <mergeCell ref="B14:D14"/>
  </mergeCells>
  <phoneticPr fontId="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topLeftCell="A3" workbookViewId="0">
      <selection activeCell="K18" sqref="K18"/>
    </sheetView>
  </sheetViews>
  <sheetFormatPr defaultRowHeight="14.5" x14ac:dyDescent="0.35"/>
  <cols>
    <col min="1" max="1" width="18.81640625" bestFit="1" customWidth="1"/>
  </cols>
  <sheetData>
    <row r="1" spans="1:1" ht="18.5" x14ac:dyDescent="0.45">
      <c r="A1" s="1" t="s">
        <v>655</v>
      </c>
    </row>
    <row r="3" spans="1:1" ht="145" x14ac:dyDescent="0.35">
      <c r="A3" s="3" t="s">
        <v>656</v>
      </c>
    </row>
  </sheetData>
  <phoneticPr fontId="7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7"/>
  <sheetViews>
    <sheetView workbookViewId="0">
      <selection activeCell="B15" sqref="B15"/>
    </sheetView>
  </sheetViews>
  <sheetFormatPr defaultRowHeight="14.5" x14ac:dyDescent="0.35"/>
  <cols>
    <col min="1" max="1" width="44.453125" bestFit="1" customWidth="1"/>
    <col min="2" max="2" width="44" customWidth="1"/>
    <col min="3" max="3" width="10" customWidth="1"/>
    <col min="4" max="4" width="22" customWidth="1"/>
  </cols>
  <sheetData>
    <row r="1" spans="1:4" ht="18.5" x14ac:dyDescent="0.45">
      <c r="A1" s="1" t="s">
        <v>657</v>
      </c>
    </row>
    <row r="3" spans="1:4" x14ac:dyDescent="0.35">
      <c r="A3" s="8" t="s">
        <v>658</v>
      </c>
    </row>
    <row r="4" spans="1:4" x14ac:dyDescent="0.35">
      <c r="A4" s="8" t="s">
        <v>659</v>
      </c>
      <c r="B4">
        <v>54</v>
      </c>
    </row>
    <row r="5" spans="1:4" x14ac:dyDescent="0.35">
      <c r="A5" s="8" t="s">
        <v>660</v>
      </c>
      <c r="B5">
        <v>0</v>
      </c>
    </row>
    <row r="6" spans="1:4" x14ac:dyDescent="0.35">
      <c r="A6" s="8" t="s">
        <v>661</v>
      </c>
      <c r="B6">
        <v>0</v>
      </c>
    </row>
    <row r="8" spans="1:4" x14ac:dyDescent="0.35">
      <c r="A8" s="8" t="s">
        <v>662</v>
      </c>
    </row>
    <row r="9" spans="1:4" x14ac:dyDescent="0.35">
      <c r="A9" s="5" t="s">
        <v>663</v>
      </c>
      <c r="B9" s="5" t="s">
        <v>664</v>
      </c>
      <c r="C9" s="5" t="s">
        <v>590</v>
      </c>
      <c r="D9" s="5" t="s">
        <v>665</v>
      </c>
    </row>
    <row r="10" spans="1:4" x14ac:dyDescent="0.35">
      <c r="A10" s="6" t="s">
        <v>46</v>
      </c>
      <c r="B10" s="6" t="s">
        <v>666</v>
      </c>
      <c r="C10" s="25" t="s">
        <v>667</v>
      </c>
      <c r="D10" s="26">
        <v>-6</v>
      </c>
    </row>
    <row r="11" spans="1:4" x14ac:dyDescent="0.35">
      <c r="A11" s="6" t="s">
        <v>46</v>
      </c>
      <c r="B11" s="6" t="s">
        <v>668</v>
      </c>
      <c r="C11" s="25" t="s">
        <v>667</v>
      </c>
      <c r="D11" s="7">
        <v>0</v>
      </c>
    </row>
    <row r="12" spans="1:4" x14ac:dyDescent="0.35">
      <c r="A12" s="6" t="s">
        <v>46</v>
      </c>
      <c r="B12" s="6" t="s">
        <v>669</v>
      </c>
      <c r="C12" s="25" t="s">
        <v>667</v>
      </c>
      <c r="D12" s="7">
        <v>0</v>
      </c>
    </row>
    <row r="13" spans="1:4" x14ac:dyDescent="0.35">
      <c r="A13" s="6" t="s">
        <v>46</v>
      </c>
      <c r="B13" s="6" t="s">
        <v>670</v>
      </c>
      <c r="C13" s="25" t="s">
        <v>667</v>
      </c>
      <c r="D13" s="7">
        <v>0</v>
      </c>
    </row>
    <row r="14" spans="1:4" x14ac:dyDescent="0.35">
      <c r="A14" s="6" t="s">
        <v>46</v>
      </c>
      <c r="B14" s="6" t="s">
        <v>671</v>
      </c>
      <c r="C14" s="25" t="s">
        <v>667</v>
      </c>
      <c r="D14" s="26">
        <v>0</v>
      </c>
    </row>
    <row r="15" spans="1:4" x14ac:dyDescent="0.35">
      <c r="A15" s="6" t="s">
        <v>46</v>
      </c>
      <c r="B15" s="6" t="s">
        <v>672</v>
      </c>
      <c r="C15" s="27" t="s">
        <v>673</v>
      </c>
      <c r="D15" s="7">
        <v>4.2105263157894743E-2</v>
      </c>
    </row>
    <row r="16" spans="1:4" x14ac:dyDescent="0.35">
      <c r="A16" s="6" t="s">
        <v>103</v>
      </c>
      <c r="B16" s="6" t="s">
        <v>666</v>
      </c>
      <c r="C16" s="25" t="s">
        <v>667</v>
      </c>
      <c r="D16" s="26">
        <v>-6</v>
      </c>
    </row>
    <row r="17" spans="1:4" x14ac:dyDescent="0.35">
      <c r="A17" s="6" t="s">
        <v>103</v>
      </c>
      <c r="B17" s="6" t="s">
        <v>668</v>
      </c>
      <c r="C17" s="25" t="s">
        <v>667</v>
      </c>
      <c r="D17" s="7">
        <v>0</v>
      </c>
    </row>
    <row r="18" spans="1:4" x14ac:dyDescent="0.35">
      <c r="A18" s="6" t="s">
        <v>103</v>
      </c>
      <c r="B18" s="6" t="s">
        <v>669</v>
      </c>
      <c r="C18" s="25" t="s">
        <v>667</v>
      </c>
      <c r="D18" s="7">
        <v>0</v>
      </c>
    </row>
    <row r="19" spans="1:4" x14ac:dyDescent="0.35">
      <c r="A19" s="6" t="s">
        <v>103</v>
      </c>
      <c r="B19" s="6" t="s">
        <v>670</v>
      </c>
      <c r="C19" s="25" t="s">
        <v>667</v>
      </c>
      <c r="D19" s="7">
        <v>0</v>
      </c>
    </row>
    <row r="20" spans="1:4" x14ac:dyDescent="0.35">
      <c r="A20" s="6" t="s">
        <v>103</v>
      </c>
      <c r="B20" s="6" t="s">
        <v>671</v>
      </c>
      <c r="C20" s="25" t="s">
        <v>667</v>
      </c>
      <c r="D20" s="26">
        <v>0</v>
      </c>
    </row>
    <row r="21" spans="1:4" x14ac:dyDescent="0.35">
      <c r="A21" s="6" t="s">
        <v>103</v>
      </c>
      <c r="B21" s="6" t="s">
        <v>672</v>
      </c>
      <c r="C21" s="27" t="s">
        <v>673</v>
      </c>
      <c r="D21" s="7">
        <v>4.2105263157894743E-2</v>
      </c>
    </row>
    <row r="22" spans="1:4" x14ac:dyDescent="0.35">
      <c r="A22" s="6" t="s">
        <v>151</v>
      </c>
      <c r="B22" s="6" t="s">
        <v>666</v>
      </c>
      <c r="C22" s="25" t="s">
        <v>667</v>
      </c>
      <c r="D22" s="26">
        <v>-6</v>
      </c>
    </row>
    <row r="23" spans="1:4" x14ac:dyDescent="0.35">
      <c r="A23" s="6" t="s">
        <v>151</v>
      </c>
      <c r="B23" s="6" t="s">
        <v>668</v>
      </c>
      <c r="C23" s="25" t="s">
        <v>667</v>
      </c>
      <c r="D23" s="7">
        <v>0</v>
      </c>
    </row>
    <row r="24" spans="1:4" x14ac:dyDescent="0.35">
      <c r="A24" s="6" t="s">
        <v>151</v>
      </c>
      <c r="B24" s="6" t="s">
        <v>669</v>
      </c>
      <c r="C24" s="25" t="s">
        <v>667</v>
      </c>
      <c r="D24" s="7">
        <v>0</v>
      </c>
    </row>
    <row r="25" spans="1:4" x14ac:dyDescent="0.35">
      <c r="A25" s="6" t="s">
        <v>151</v>
      </c>
      <c r="B25" s="6" t="s">
        <v>670</v>
      </c>
      <c r="C25" s="25" t="s">
        <v>667</v>
      </c>
      <c r="D25" s="7">
        <v>0</v>
      </c>
    </row>
    <row r="26" spans="1:4" x14ac:dyDescent="0.35">
      <c r="A26" s="6" t="s">
        <v>151</v>
      </c>
      <c r="B26" s="6" t="s">
        <v>671</v>
      </c>
      <c r="C26" s="25" t="s">
        <v>667</v>
      </c>
      <c r="D26" s="26">
        <v>0</v>
      </c>
    </row>
    <row r="27" spans="1:4" x14ac:dyDescent="0.35">
      <c r="A27" s="6" t="s">
        <v>151</v>
      </c>
      <c r="B27" s="6" t="s">
        <v>672</v>
      </c>
      <c r="C27" s="27" t="s">
        <v>673</v>
      </c>
      <c r="D27" s="7">
        <v>4.2105263157894743E-2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README</vt:lpstr>
      <vt:lpstr>Inputs_SSOT</vt:lpstr>
      <vt:lpstr>Inputs_User</vt:lpstr>
      <vt:lpstr>ScenarioSelector</vt:lpstr>
      <vt:lpstr>Calc_Cashflow_Monthly</vt:lpstr>
      <vt:lpstr>Calc_Financing</vt:lpstr>
      <vt:lpstr>Outputs_KPIs</vt:lpstr>
      <vt:lpstr>Outputs_Charts</vt:lpstr>
      <vt:lpstr>Constraints_Checks</vt:lpstr>
      <vt:lpstr>Traceability_Index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Tian LookX</dc:creator>
  <cp:lastModifiedBy>Hugo Tian LookX</cp:lastModifiedBy>
  <dcterms:modified xsi:type="dcterms:W3CDTF">2025-12-28T22:28:40Z</dcterms:modified>
</cp:coreProperties>
</file>